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8755" windowHeight="6570" activeTab="0"/>
  </bookViews>
  <sheets>
    <sheet name="VT ST 2017" sheetId="1" r:id="rId1"/>
    <sheet name="VT Bench 2017" sheetId="2" r:id="rId2"/>
    <sheet name="VT Mrtvy tah 2015" sheetId="3" r:id="rId3"/>
    <sheet name="Grafy" sheetId="4" r:id="rId4"/>
    <sheet name="Porovnani" sheetId="5" r:id="rId5"/>
  </sheets>
  <definedNames/>
  <calcPr fullCalcOnLoad="1"/>
</workbook>
</file>

<file path=xl/sharedStrings.xml><?xml version="1.0" encoding="utf-8"?>
<sst xmlns="http://schemas.openxmlformats.org/spreadsheetml/2006/main" count="3049" uniqueCount="350">
  <si>
    <t>Open</t>
  </si>
  <si>
    <t>T 2</t>
  </si>
  <si>
    <t>T 3</t>
  </si>
  <si>
    <t>M1</t>
  </si>
  <si>
    <t>I.VT</t>
  </si>
  <si>
    <t>II.VT</t>
  </si>
  <si>
    <t>Jméno</t>
  </si>
  <si>
    <t xml:space="preserve">Věk.kat. </t>
  </si>
  <si>
    <t>Výkon [kg]</t>
  </si>
  <si>
    <t>Junior</t>
  </si>
  <si>
    <t>Skupina</t>
  </si>
  <si>
    <t>Equip</t>
  </si>
  <si>
    <t>II. VT</t>
  </si>
  <si>
    <t>Kalenský Tomáš</t>
  </si>
  <si>
    <t>MVT</t>
  </si>
  <si>
    <t>Novotný Richard</t>
  </si>
  <si>
    <t>M 2</t>
  </si>
  <si>
    <t>RAW</t>
  </si>
  <si>
    <t>Hoza Stanislav</t>
  </si>
  <si>
    <t>PVT</t>
  </si>
  <si>
    <t>I. VT</t>
  </si>
  <si>
    <t>M 5</t>
  </si>
  <si>
    <t>Hurdálek Libor</t>
  </si>
  <si>
    <t>M 4</t>
  </si>
  <si>
    <t>Hurdálek Martin</t>
  </si>
  <si>
    <t>M 1</t>
  </si>
  <si>
    <t>Hurdálek Pavel</t>
  </si>
  <si>
    <t>Eichler Dominik</t>
  </si>
  <si>
    <t>Kaděra Radovan</t>
  </si>
  <si>
    <t>III.VT</t>
  </si>
  <si>
    <t>Baudyšová Blanka</t>
  </si>
  <si>
    <t xml:space="preserve">Šafařík Vlastimil </t>
  </si>
  <si>
    <t>T1</t>
  </si>
  <si>
    <t>Škop Ladislav</t>
  </si>
  <si>
    <t>T3</t>
  </si>
  <si>
    <t>Smejkal Jakub</t>
  </si>
  <si>
    <t>Marvan Lukáš</t>
  </si>
  <si>
    <t>Tesařík František</t>
  </si>
  <si>
    <t>Vojtěchovský Jan</t>
  </si>
  <si>
    <t>Svoboda Vladimír</t>
  </si>
  <si>
    <t>Miklosy František</t>
  </si>
  <si>
    <t>Esser František</t>
  </si>
  <si>
    <t>M 6</t>
  </si>
  <si>
    <t>Zdražil David</t>
  </si>
  <si>
    <t>Mizera Jaromír</t>
  </si>
  <si>
    <t>Jiruška Lukáš</t>
  </si>
  <si>
    <t>Vítek Jan</t>
  </si>
  <si>
    <t>Machytka Otakar</t>
  </si>
  <si>
    <t>Silový trojboj</t>
  </si>
  <si>
    <t>Bench Press</t>
  </si>
  <si>
    <t>Váhová kat.</t>
  </si>
  <si>
    <t>56 kg</t>
  </si>
  <si>
    <t>67,5 kg</t>
  </si>
  <si>
    <t>75 kg</t>
  </si>
  <si>
    <t>82,5 kg</t>
  </si>
  <si>
    <t>90 kg</t>
  </si>
  <si>
    <t>100 kg</t>
  </si>
  <si>
    <t>110 kg</t>
  </si>
  <si>
    <t>125 kg</t>
  </si>
  <si>
    <t>60 kg</t>
  </si>
  <si>
    <t>140 kg</t>
  </si>
  <si>
    <t xml:space="preserve"> II. výkonnostní třída</t>
  </si>
  <si>
    <t xml:space="preserve"> I. výkonnostní třída</t>
  </si>
  <si>
    <t xml:space="preserve"> III. výkonnostní třída</t>
  </si>
  <si>
    <t xml:space="preserve"> Mistrovská výkonnostní třída</t>
  </si>
  <si>
    <t xml:space="preserve"> Profi výkonnostní třída</t>
  </si>
  <si>
    <t xml:space="preserve">Šafařík Michal </t>
  </si>
  <si>
    <t>M2</t>
  </si>
  <si>
    <t>T2</t>
  </si>
  <si>
    <t>III. VT</t>
  </si>
  <si>
    <t>Vašíček Lukáš</t>
  </si>
  <si>
    <t>Dobeš Roman</t>
  </si>
  <si>
    <t>Hácha Filip</t>
  </si>
  <si>
    <t>EQUIP</t>
  </si>
  <si>
    <t>Vachata Lukáš</t>
  </si>
  <si>
    <t>Kunc Tomáš</t>
  </si>
  <si>
    <t>Makovský Josef</t>
  </si>
  <si>
    <t>Gutej Jakub</t>
  </si>
  <si>
    <t>Suda Jan</t>
  </si>
  <si>
    <t>Pianka Jan</t>
  </si>
  <si>
    <t>Jung Kamil</t>
  </si>
  <si>
    <t>Horák Petr</t>
  </si>
  <si>
    <t>Osička Bronislav</t>
  </si>
  <si>
    <t>Halenkovský Luboš</t>
  </si>
  <si>
    <t>M 3</t>
  </si>
  <si>
    <t>Jung František</t>
  </si>
  <si>
    <t>Verbová Olga</t>
  </si>
  <si>
    <t>Pianka Daniel</t>
  </si>
  <si>
    <t>Počet VT</t>
  </si>
  <si>
    <t>Celkem</t>
  </si>
  <si>
    <t>Nosek Pavel</t>
  </si>
  <si>
    <t>Velička David</t>
  </si>
  <si>
    <t>Dubnický Petr</t>
  </si>
  <si>
    <t>P</t>
  </si>
  <si>
    <t>Šafařík Michal</t>
  </si>
  <si>
    <t>M</t>
  </si>
  <si>
    <t>I</t>
  </si>
  <si>
    <t>II</t>
  </si>
  <si>
    <t>III</t>
  </si>
  <si>
    <t>Přiznaná VT pro 2015</t>
  </si>
  <si>
    <t>Přiznaná pro 2012</t>
  </si>
  <si>
    <t>Nároková pro 2013</t>
  </si>
  <si>
    <t>Bolf Petr</t>
  </si>
  <si>
    <t>Bouchal Marek</t>
  </si>
  <si>
    <t>Dressler Jindřich</t>
  </si>
  <si>
    <t>Dvorská Irena</t>
  </si>
  <si>
    <t>Hakl Josef</t>
  </si>
  <si>
    <t>Kliment Vladimír</t>
  </si>
  <si>
    <t>Loza Patrik</t>
  </si>
  <si>
    <t>Maceášik Petr</t>
  </si>
  <si>
    <t>Sedláček Tomáš</t>
  </si>
  <si>
    <t>Slunský Alexandr</t>
  </si>
  <si>
    <t>Švehla Adam</t>
  </si>
  <si>
    <t>Water Bruno</t>
  </si>
  <si>
    <t>Zubko Jaroslav</t>
  </si>
  <si>
    <t>Forejtek Lukáš</t>
  </si>
  <si>
    <t>Hrůzová Krristýna</t>
  </si>
  <si>
    <t>Jíša Jan</t>
  </si>
  <si>
    <t>Kaňka Milan</t>
  </si>
  <si>
    <t>Kohout Milan</t>
  </si>
  <si>
    <t>Kozák Michal </t>
  </si>
  <si>
    <t>Svoboda Petr</t>
  </si>
  <si>
    <t>Štora Květoslav</t>
  </si>
  <si>
    <t>M 7</t>
  </si>
  <si>
    <t>Tůma Stanislav</t>
  </si>
  <si>
    <t xml:space="preserve"> +140 kg</t>
  </si>
  <si>
    <t>Gryc David</t>
  </si>
  <si>
    <t>Horák Martin</t>
  </si>
  <si>
    <t>Hrůzová Kristýna</t>
  </si>
  <si>
    <t>I VT</t>
  </si>
  <si>
    <t>Nosek Petr</t>
  </si>
  <si>
    <t>Reichel Pavel</t>
  </si>
  <si>
    <t>Tomáš Patrik</t>
  </si>
  <si>
    <t>Žlebková Zuzana</t>
  </si>
  <si>
    <t>II VT</t>
  </si>
  <si>
    <t>Linhart Petr</t>
  </si>
  <si>
    <t>48 kg</t>
  </si>
  <si>
    <t>Pleskot Tomáš</t>
  </si>
  <si>
    <t>Šafařík Vlastimil</t>
  </si>
  <si>
    <t>Štefanica Jakub</t>
  </si>
  <si>
    <t>Tomáš Robert</t>
  </si>
  <si>
    <t>Dzhabarov Vagif</t>
  </si>
  <si>
    <t>Říčař Jaroslav</t>
  </si>
  <si>
    <t>Šos Richard</t>
  </si>
  <si>
    <t>Kadiev Kamil</t>
  </si>
  <si>
    <t>Bachcevanidis Panajotis</t>
  </si>
  <si>
    <t>Češka Václav</t>
  </si>
  <si>
    <t xml:space="preserve">  +140 kg</t>
  </si>
  <si>
    <t>Grigar Roman</t>
  </si>
  <si>
    <t>Grznár Filip</t>
  </si>
  <si>
    <t>II .VT</t>
  </si>
  <si>
    <t>Hallová Vendula</t>
  </si>
  <si>
    <t>Heráková Dominika</t>
  </si>
  <si>
    <t>T 1</t>
  </si>
  <si>
    <t>M5</t>
  </si>
  <si>
    <t>Kaas Tomáš</t>
  </si>
  <si>
    <t>Kaňák Filip</t>
  </si>
  <si>
    <t>Mandík Roman</t>
  </si>
  <si>
    <t>52 kg</t>
  </si>
  <si>
    <t>Oswald Robin</t>
  </si>
  <si>
    <t>Tkadlčík Jiří</t>
  </si>
  <si>
    <t>Uher Martin</t>
  </si>
  <si>
    <t>Mrtvý tah</t>
  </si>
  <si>
    <t>Petráš Petr</t>
  </si>
  <si>
    <t>Tomanec Jaroslav</t>
  </si>
  <si>
    <t>Šos Luboš</t>
  </si>
  <si>
    <t>Dorazil Lukáš</t>
  </si>
  <si>
    <t>Rojík Jan</t>
  </si>
  <si>
    <t>Král Petr</t>
  </si>
  <si>
    <t>ST</t>
  </si>
  <si>
    <t>BP</t>
  </si>
  <si>
    <t>MT</t>
  </si>
  <si>
    <t>Nároková 2014</t>
  </si>
  <si>
    <t>Nároková 2015</t>
  </si>
  <si>
    <t>Přiznaná VT pro 2016</t>
  </si>
  <si>
    <t>Beran Pavel</t>
  </si>
  <si>
    <t>Čížek Filip</t>
  </si>
  <si>
    <t>Zazvonilová Marcela</t>
  </si>
  <si>
    <t>Andreáš Miroslav</t>
  </si>
  <si>
    <t>Bock Libor</t>
  </si>
  <si>
    <t>Brablc Tomáš</t>
  </si>
  <si>
    <t>Čtvrtníčková Iveta</t>
  </si>
  <si>
    <t>Drtina Pavel</t>
  </si>
  <si>
    <t>Grmolec Josef</t>
  </si>
  <si>
    <t>Hansík Jiří</t>
  </si>
  <si>
    <t>Havlíček Zdeněk</t>
  </si>
  <si>
    <t>Herák Leoš</t>
  </si>
  <si>
    <t>Hloušek Petr</t>
  </si>
  <si>
    <t>Hýžďal Jaroslav</t>
  </si>
  <si>
    <t>Kašpar Ladislav</t>
  </si>
  <si>
    <t xml:space="preserve"> +140kg</t>
  </si>
  <si>
    <t>Kloupar Lukáš</t>
  </si>
  <si>
    <t>Le Duc Anh</t>
  </si>
  <si>
    <t>Matušinec Lukáš</t>
  </si>
  <si>
    <t>Mirič Valerie</t>
  </si>
  <si>
    <t>Neužil Jaroslav</t>
  </si>
  <si>
    <t>Osička Aleš</t>
  </si>
  <si>
    <t>Pánek Michal</t>
  </si>
  <si>
    <t>Peterka Vítezslav</t>
  </si>
  <si>
    <t>Pilný Filip</t>
  </si>
  <si>
    <t>Skácel Miroslav</t>
  </si>
  <si>
    <t>Sklenář Josef</t>
  </si>
  <si>
    <t>Synák Eduard</t>
  </si>
  <si>
    <t>Šustáček Petr</t>
  </si>
  <si>
    <t>Vlašínová Denisa</t>
  </si>
  <si>
    <t>Zelený Jaroslav</t>
  </si>
  <si>
    <t>Žigmund Lukáš</t>
  </si>
  <si>
    <t>I. MVT</t>
  </si>
  <si>
    <t>Hlavatý Robert</t>
  </si>
  <si>
    <t>Krulichová Kistýna</t>
  </si>
  <si>
    <t>Nguyen Manh Phuc</t>
  </si>
  <si>
    <t>Sazma Karel</t>
  </si>
  <si>
    <t xml:space="preserve"> + 140 kg</t>
  </si>
  <si>
    <t>Tesař Tomáš</t>
  </si>
  <si>
    <t>Till Patrik</t>
  </si>
  <si>
    <t>Walter Bruno</t>
  </si>
  <si>
    <t>Nároková 2013</t>
  </si>
  <si>
    <t>Drnek Miroslav</t>
  </si>
  <si>
    <t>Andrýs Daniel</t>
  </si>
  <si>
    <t>Drtinová Alexandra</t>
  </si>
  <si>
    <t>Kužel Vlastimil</t>
  </si>
  <si>
    <t>Kyptová Kateřina</t>
  </si>
  <si>
    <t>Lacina Jiří</t>
  </si>
  <si>
    <t>Ponocný Dominik</t>
  </si>
  <si>
    <t>Reif Petr</t>
  </si>
  <si>
    <t>Rousek Jan</t>
  </si>
  <si>
    <t>Suk Milan</t>
  </si>
  <si>
    <t>Vítek Miroslav</t>
  </si>
  <si>
    <t xml:space="preserve"> 0. výkonnostní třída</t>
  </si>
  <si>
    <t>Nesoutěžil</t>
  </si>
  <si>
    <t>Beránek Martin</t>
  </si>
  <si>
    <t>Vývoj VT vletech</t>
  </si>
  <si>
    <t>0. VT</t>
  </si>
  <si>
    <t>Kontrola</t>
  </si>
  <si>
    <t>Počet členů</t>
  </si>
  <si>
    <t>Počet klubů</t>
  </si>
  <si>
    <t>Nároková 2016</t>
  </si>
  <si>
    <t>110 KG</t>
  </si>
  <si>
    <t>100 KG</t>
  </si>
  <si>
    <t>Bartošík Kamil</t>
  </si>
  <si>
    <t>Bejbl Tomáš</t>
  </si>
  <si>
    <t>Beran Stanislav</t>
  </si>
  <si>
    <t>Binar Jakub</t>
  </si>
  <si>
    <t>Děrgelová Karolína</t>
  </si>
  <si>
    <t>Dostálová Martina</t>
  </si>
  <si>
    <t>Dvořáček Martin</t>
  </si>
  <si>
    <t>Fojt Petr</t>
  </si>
  <si>
    <t>Frýbert David</t>
  </si>
  <si>
    <t>Frýbert Martin</t>
  </si>
  <si>
    <t>Galieva Elvíra</t>
  </si>
  <si>
    <t>Globa Alexander</t>
  </si>
  <si>
    <t>Hofman denis</t>
  </si>
  <si>
    <t>Hořava Dominik</t>
  </si>
  <si>
    <t>Hořava Rostislav</t>
  </si>
  <si>
    <t>Chour Martin</t>
  </si>
  <si>
    <t>Kasper Jan</t>
  </si>
  <si>
    <t>Klíč Roman</t>
  </si>
  <si>
    <t>Kohout Ondřej</t>
  </si>
  <si>
    <t>Kostelecký Martin</t>
  </si>
  <si>
    <t>Kovalčík Dominik</t>
  </si>
  <si>
    <t>Kovanič Vít</t>
  </si>
  <si>
    <t>Kuřil Josef</t>
  </si>
  <si>
    <t>Kutner Petr</t>
  </si>
  <si>
    <t>Madejová Denisa</t>
  </si>
  <si>
    <t>Martinák Libor</t>
  </si>
  <si>
    <t>Marvan Zdeněk</t>
  </si>
  <si>
    <t>Mlýnková Tereza</t>
  </si>
  <si>
    <t>Mottl Matyáš</t>
  </si>
  <si>
    <t>Nguyenová Tra Mi</t>
  </si>
  <si>
    <t>Pěmčík Aleš</t>
  </si>
  <si>
    <t>Pepř Lukáš</t>
  </si>
  <si>
    <t>Pitner Miroslav</t>
  </si>
  <si>
    <t>Polák Jan</t>
  </si>
  <si>
    <t>Princl Jakub</t>
  </si>
  <si>
    <t>Rulíková Veronika</t>
  </si>
  <si>
    <t>Rabová Tereza</t>
  </si>
  <si>
    <t>Rylka Dominik</t>
  </si>
  <si>
    <t>Sucharda Tomáš</t>
  </si>
  <si>
    <t>Ševčík Kamil</t>
  </si>
  <si>
    <t>Trefný Josef</t>
  </si>
  <si>
    <t>Váňa Karel</t>
  </si>
  <si>
    <t>Vass Jakub</t>
  </si>
  <si>
    <t>Zitta David</t>
  </si>
  <si>
    <t xml:space="preserve"> M 7</t>
  </si>
  <si>
    <t>Kovalčík David</t>
  </si>
  <si>
    <t>Babiš Kamil</t>
  </si>
  <si>
    <t>Balvínová Anna</t>
  </si>
  <si>
    <t>Bubeníček Kamil</t>
  </si>
  <si>
    <t>Burkoňová Tereza</t>
  </si>
  <si>
    <t>Dolenská Klára</t>
  </si>
  <si>
    <t>Goliášová Sabina</t>
  </si>
  <si>
    <t>Hlaváček Pavel</t>
  </si>
  <si>
    <t>Hrytsay Andrij</t>
  </si>
  <si>
    <t>Kendiura Vladimír</t>
  </si>
  <si>
    <t>Kočí Roman</t>
  </si>
  <si>
    <t>Krulichová Kristýna</t>
  </si>
  <si>
    <t>Křenek Radek</t>
  </si>
  <si>
    <t>Landiga Anton</t>
  </si>
  <si>
    <t>Landiga Pavel</t>
  </si>
  <si>
    <t>Lukeš Michal</t>
  </si>
  <si>
    <t>Machovcová Lucie</t>
  </si>
  <si>
    <t>Miklósyová Petra</t>
  </si>
  <si>
    <t>Novotný Marek</t>
  </si>
  <si>
    <t>Pažík Miloslav</t>
  </si>
  <si>
    <t>Pekař Jakub</t>
  </si>
  <si>
    <t>Procházka Tomáš</t>
  </si>
  <si>
    <t>Rybová Tereza</t>
  </si>
  <si>
    <t>Řehůřek Jan</t>
  </si>
  <si>
    <t>Syrovátka Matěj</t>
  </si>
  <si>
    <t>Špinka Dominik</t>
  </si>
  <si>
    <t>Uher Jonáš</t>
  </si>
  <si>
    <t>Tomášov Lukáš</t>
  </si>
  <si>
    <t>Urban Štěpán</t>
  </si>
  <si>
    <t>Eweinfurt Václav</t>
  </si>
  <si>
    <t>II. V¨T</t>
  </si>
  <si>
    <t>Horák Viktor</t>
  </si>
  <si>
    <t>Kotlan Michal</t>
  </si>
  <si>
    <t>Kratochvíl Ondřej</t>
  </si>
  <si>
    <t>Puš Patrik</t>
  </si>
  <si>
    <t>Elsnic Bohumil</t>
  </si>
  <si>
    <t>Gažko Petr</t>
  </si>
  <si>
    <t>Globa Alexandr</t>
  </si>
  <si>
    <t>Hakala Ondřej</t>
  </si>
  <si>
    <t>Hofman Denis</t>
  </si>
  <si>
    <t>Chloupek Stanislav</t>
  </si>
  <si>
    <t>Jedlička Dominik</t>
  </si>
  <si>
    <t>Kotnour Martin</t>
  </si>
  <si>
    <t>Mareš Václav</t>
  </si>
  <si>
    <t>Metelka Lukáš</t>
  </si>
  <si>
    <t>Novotný Michael</t>
  </si>
  <si>
    <t>Osička Tomáš</t>
  </si>
  <si>
    <t>Pekovič Daniel</t>
  </si>
  <si>
    <t>Petrůj Lukáš</t>
  </si>
  <si>
    <t>Přibyl Jakub</t>
  </si>
  <si>
    <t>Rolínek Václav</t>
  </si>
  <si>
    <t>Rplínek Vojtěch</t>
  </si>
  <si>
    <t>Smolík Václav</t>
  </si>
  <si>
    <t>Šíma Čestmír</t>
  </si>
  <si>
    <t>Tpmášov Lukáš</t>
  </si>
  <si>
    <t>Tůma Marcel</t>
  </si>
  <si>
    <t>Vágner Jakub</t>
  </si>
  <si>
    <t>Vincourek František</t>
  </si>
  <si>
    <t>Votruba Štěpán</t>
  </si>
  <si>
    <t>Zemanová Veronika</t>
  </si>
  <si>
    <t>Zouhar Jakub</t>
  </si>
  <si>
    <t>Žilka Daniel</t>
  </si>
  <si>
    <t>Výkonnostní třídy FČST pro rok 2017</t>
  </si>
  <si>
    <t>Platnost od 1.1.2017</t>
  </si>
  <si>
    <t>% PVT z VT</t>
  </si>
  <si>
    <t>Celkem VT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</si>
</sst>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</numFmts>
  <fonts count="35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3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0"/>
    </font>
    <font>
      <b/>
      <sz val="32.5"/>
      <name val="Arial"/>
      <family val="2"/>
    </font>
    <font>
      <b/>
      <sz val="18"/>
      <name val="Arial"/>
      <family val="2"/>
    </font>
    <font>
      <b/>
      <sz val="32.7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24" borderId="34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9" fillId="0" borderId="0" xfId="0" applyFont="1" applyAlignment="1">
      <alignment/>
    </xf>
    <xf numFmtId="0" fontId="6" fillId="8" borderId="4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8" borderId="48" xfId="0" applyFont="1" applyFill="1" applyBorder="1" applyAlignment="1">
      <alignment horizontal="center"/>
    </xf>
    <xf numFmtId="0" fontId="6" fillId="8" borderId="49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6" fillId="8" borderId="5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 horizontal="left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19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52" xfId="0" applyFont="1" applyBorder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8" borderId="49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5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19" borderId="27" xfId="0" applyFont="1" applyFill="1" applyBorder="1" applyAlignment="1">
      <alignment horizontal="center" wrapText="1"/>
    </xf>
    <xf numFmtId="0" fontId="6" fillId="19" borderId="54" xfId="0" applyFont="1" applyFill="1" applyBorder="1" applyAlignment="1">
      <alignment horizontal="center" wrapText="1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3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 wrapText="1"/>
    </xf>
    <xf numFmtId="0" fontId="6" fillId="19" borderId="13" xfId="0" applyFont="1" applyFill="1" applyBorder="1" applyAlignment="1">
      <alignment horizontal="center" wrapText="1"/>
    </xf>
    <xf numFmtId="0" fontId="6" fillId="19" borderId="44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26" xfId="0" applyFont="1" applyFill="1" applyBorder="1" applyAlignment="1">
      <alignment horizontal="center" wrapText="1"/>
    </xf>
    <xf numFmtId="0" fontId="6" fillId="19" borderId="33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6" fillId="19" borderId="42" xfId="0" applyFont="1" applyFill="1" applyBorder="1" applyAlignment="1">
      <alignment horizontal="center"/>
    </xf>
    <xf numFmtId="0" fontId="6" fillId="19" borderId="61" xfId="0" applyFont="1" applyFill="1" applyBorder="1" applyAlignment="1">
      <alignment horizontal="center"/>
    </xf>
    <xf numFmtId="0" fontId="6" fillId="19" borderId="28" xfId="0" applyFont="1" applyFill="1" applyBorder="1" applyAlignment="1">
      <alignment horizontal="center"/>
    </xf>
    <xf numFmtId="0" fontId="6" fillId="19" borderId="62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6" fillId="0" borderId="53" xfId="0" applyFont="1" applyBorder="1" applyAlignment="1">
      <alignment horizontal="center"/>
    </xf>
    <xf numFmtId="0" fontId="6" fillId="8" borderId="48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19" borderId="52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19" borderId="10" xfId="0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 wrapText="1"/>
    </xf>
    <xf numFmtId="0" fontId="6" fillId="8" borderId="63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8" borderId="63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19" borderId="16" xfId="0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 wrapText="1"/>
    </xf>
    <xf numFmtId="0" fontId="6" fillId="19" borderId="35" xfId="0" applyFont="1" applyFill="1" applyBorder="1" applyAlignment="1">
      <alignment horizontal="center" wrapText="1"/>
    </xf>
    <xf numFmtId="0" fontId="6" fillId="19" borderId="61" xfId="0" applyFont="1" applyFill="1" applyBorder="1" applyAlignment="1">
      <alignment horizontal="center" wrapText="1"/>
    </xf>
    <xf numFmtId="0" fontId="6" fillId="19" borderId="18" xfId="0" applyFont="1" applyFill="1" applyBorder="1" applyAlignment="1">
      <alignment horizontal="center" wrapText="1"/>
    </xf>
    <xf numFmtId="0" fontId="6" fillId="19" borderId="3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19" borderId="43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182" fontId="0" fillId="0" borderId="0" xfId="0" applyNumberFormat="1" applyAlignment="1">
      <alignment/>
    </xf>
    <xf numFmtId="1" fontId="0" fillId="0" borderId="27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Silový  trojboj</a:t>
            </a:r>
          </a:p>
        </c:rich>
      </c:tx>
      <c:layout>
        <c:manualLayout>
          <c:xMode val="factor"/>
          <c:yMode val="factor"/>
          <c:x val="-0.09325"/>
          <c:y val="-0.007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4475"/>
          <c:y val="0.1245"/>
          <c:w val="0.94075"/>
          <c:h val="0.8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ST 2017'!$E$192:$E$197</c:f>
              <c:strCache/>
            </c:strRef>
          </c:cat>
          <c:val>
            <c:numRef>
              <c:f>'VT ST 2017'!$F$192:$F$197</c:f>
              <c:numCache/>
            </c:numRef>
          </c:val>
          <c:shape val="box"/>
        </c:ser>
        <c:gapWidth val="23"/>
        <c:shape val="box"/>
        <c:axId val="8564370"/>
        <c:axId val="9970467"/>
      </c:bar3DChart>
      <c:catAx>
        <c:axId val="8564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5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64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Počet přidělených PVT celkem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Porovnani!$C$5:$G$5</c:f>
              <c:numCache/>
            </c:numRef>
          </c:val>
          <c:shape val="box"/>
        </c:ser>
        <c:gapWidth val="20"/>
        <c:gapDepth val="110"/>
        <c:shape val="box"/>
        <c:axId val="31042060"/>
        <c:axId val="10943085"/>
      </c:bar3D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přidělených PVT z celkově přidělených VT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Porovnani!$C$21:$G$21</c:f>
              <c:numCache/>
            </c:numRef>
          </c:val>
          <c:shape val="box"/>
        </c:ser>
        <c:gapWidth val="20"/>
        <c:gapDepth val="110"/>
        <c:shape val="box"/>
        <c:axId val="31378902"/>
        <c:axId val="13974663"/>
      </c:bar3D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89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Počet členů FČST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Porovnani!$B$16:$G$16</c:f>
              <c:numCache/>
            </c:numRef>
          </c:cat>
          <c:val>
            <c:numRef>
              <c:f>Porovnani!$B$17:$G$17</c:f>
              <c:numCache/>
            </c:numRef>
          </c:val>
          <c:shape val="box"/>
        </c:ser>
        <c:gapWidth val="20"/>
        <c:gapDepth val="110"/>
        <c:shape val="box"/>
        <c:axId val="58663104"/>
        <c:axId val="58205889"/>
      </c:bar3D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631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Bench Press</a:t>
            </a:r>
          </a:p>
        </c:rich>
      </c:tx>
      <c:layout>
        <c:manualLayout>
          <c:xMode val="factor"/>
          <c:yMode val="factor"/>
          <c:x val="-0.0947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124"/>
          <c:w val="0.9497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Bench 2017'!$D$198:$D$203</c:f>
              <c:strCache/>
            </c:strRef>
          </c:cat>
          <c:val>
            <c:numRef>
              <c:f>'VT Bench 2017'!$E$198:$E$203</c:f>
              <c:numCache/>
            </c:numRef>
          </c:val>
          <c:shape val="box"/>
        </c:ser>
        <c:gapWidth val="23"/>
        <c:shape val="box"/>
        <c:axId val="22625340"/>
        <c:axId val="2301469"/>
      </c:bar3D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253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Mrtvý tah</a:t>
            </a:r>
          </a:p>
        </c:rich>
      </c:tx>
      <c:layout>
        <c:manualLayout>
          <c:xMode val="factor"/>
          <c:yMode val="factor"/>
          <c:x val="-0.1102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124"/>
          <c:w val="0.9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Mrtvy tah 2015'!$D$197:$D$202</c:f>
              <c:strCache/>
            </c:strRef>
          </c:cat>
          <c:val>
            <c:numRef>
              <c:f>'VT Mrtvy tah 2015'!$E$197:$E$202</c:f>
              <c:numCache/>
            </c:numRef>
          </c:val>
          <c:shape val="box"/>
        </c:ser>
        <c:gapWidth val="23"/>
        <c:shape val="box"/>
        <c:axId val="20713222"/>
        <c:axId val="52201271"/>
      </c:bar3D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Silový  trojboj</a:t>
            </a:r>
          </a:p>
        </c:rich>
      </c:tx>
      <c:layout>
        <c:manualLayout>
          <c:xMode val="factor"/>
          <c:yMode val="factor"/>
          <c:x val="-0.0877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0125"/>
          <c:w val="0.910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ST 2017'!$E$192:$E$197</c:f>
              <c:strCache>
                <c:ptCount val="6"/>
                <c:pt idx="0">
                  <c:v>PVT</c:v>
                </c:pt>
                <c:pt idx="1">
                  <c:v>MVT</c:v>
                </c:pt>
                <c:pt idx="2">
                  <c:v>I. VT</c:v>
                </c:pt>
                <c:pt idx="3">
                  <c:v>II. VT</c:v>
                </c:pt>
                <c:pt idx="4">
                  <c:v>III. VT</c:v>
                </c:pt>
                <c:pt idx="5">
                  <c:v>0</c:v>
                </c:pt>
              </c:strCache>
            </c:strRef>
          </c:cat>
          <c:val>
            <c:numRef>
              <c:f>'VT ST 2017'!$F$192:$F$197</c:f>
              <c:numCache>
                <c:ptCount val="6"/>
                <c:pt idx="0">
                  <c:v>23</c:v>
                </c:pt>
                <c:pt idx="1">
                  <c:v>21</c:v>
                </c:pt>
                <c:pt idx="2">
                  <c:v>43</c:v>
                </c:pt>
                <c:pt idx="3">
                  <c:v>25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hape val="box"/>
        </c:ser>
        <c:gapWidth val="23"/>
        <c:shape val="box"/>
        <c:axId val="49392"/>
        <c:axId val="444529"/>
      </c:bar3DChart>
      <c:catAx>
        <c:axId val="4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Bench Press</a:t>
            </a:r>
          </a:p>
        </c:rich>
      </c:tx>
      <c:layout>
        <c:manualLayout>
          <c:xMode val="factor"/>
          <c:yMode val="factor"/>
          <c:x val="-0.097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124"/>
          <c:w val="0.948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Bench 2017'!$D$198:$D$203</c:f>
              <c:strCache>
                <c:ptCount val="6"/>
                <c:pt idx="0">
                  <c:v>PVT</c:v>
                </c:pt>
                <c:pt idx="1">
                  <c:v>MVT</c:v>
                </c:pt>
                <c:pt idx="2">
                  <c:v>I. VT</c:v>
                </c:pt>
                <c:pt idx="3">
                  <c:v>II. VT</c:v>
                </c:pt>
                <c:pt idx="4">
                  <c:v>III. VT</c:v>
                </c:pt>
                <c:pt idx="5">
                  <c:v>0</c:v>
                </c:pt>
              </c:strCache>
            </c:strRef>
          </c:cat>
          <c:val>
            <c:numRef>
              <c:f>'VT Bench 2017'!$E$198:$E$203</c:f>
              <c:numCache>
                <c:ptCount val="6"/>
                <c:pt idx="0">
                  <c:v>38</c:v>
                </c:pt>
                <c:pt idx="1">
                  <c:v>23</c:v>
                </c:pt>
                <c:pt idx="2">
                  <c:v>20</c:v>
                </c:pt>
                <c:pt idx="3">
                  <c:v>21</c:v>
                </c:pt>
                <c:pt idx="4">
                  <c:v>4</c:v>
                </c:pt>
                <c:pt idx="5">
                  <c:v>19</c:v>
                </c:pt>
              </c:numCache>
            </c:numRef>
          </c:val>
          <c:shape val="box"/>
        </c:ser>
        <c:gapWidth val="23"/>
        <c:shape val="box"/>
        <c:axId val="4000762"/>
        <c:axId val="36006859"/>
      </c:bar3DChart>
      <c:catAx>
        <c:axId val="400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Mrtvý tah</a:t>
            </a:r>
          </a:p>
        </c:rich>
      </c:tx>
      <c:layout>
        <c:manualLayout>
          <c:xMode val="factor"/>
          <c:yMode val="factor"/>
          <c:x val="-0.108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124"/>
          <c:w val="0.948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Mrtvy tah 2015'!$D$197:$D$202</c:f>
              <c:strCache>
                <c:ptCount val="6"/>
                <c:pt idx="0">
                  <c:v>PVT</c:v>
                </c:pt>
                <c:pt idx="1">
                  <c:v>MVT</c:v>
                </c:pt>
                <c:pt idx="2">
                  <c:v>I. VT</c:v>
                </c:pt>
                <c:pt idx="3">
                  <c:v>II. VT</c:v>
                </c:pt>
                <c:pt idx="4">
                  <c:v>III. VT</c:v>
                </c:pt>
                <c:pt idx="5">
                  <c:v>0</c:v>
                </c:pt>
              </c:strCache>
            </c:strRef>
          </c:cat>
          <c:val>
            <c:numRef>
              <c:f>'VT Mrtvy tah 2015'!$E$197:$E$202</c:f>
              <c:numCache>
                <c:ptCount val="6"/>
                <c:pt idx="0">
                  <c:v>59</c:v>
                </c:pt>
                <c:pt idx="1">
                  <c:v>25</c:v>
                </c:pt>
                <c:pt idx="2">
                  <c:v>24</c:v>
                </c:pt>
                <c:pt idx="3">
                  <c:v>14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shape val="box"/>
        </c:ser>
        <c:gapWidth val="23"/>
        <c:shape val="box"/>
        <c:axId val="55626276"/>
        <c:axId val="30874437"/>
      </c:bar3D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26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Celkem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124"/>
          <c:w val="0.948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Grafy!$B$77:$B$82</c:f>
              <c:strCache/>
            </c:strRef>
          </c:cat>
          <c:val>
            <c:numRef>
              <c:f>Grafy!$C$77:$C$82</c:f>
              <c:numCache/>
            </c:numRef>
          </c:val>
          <c:shape val="box"/>
        </c:ser>
        <c:gapWidth val="23"/>
        <c:shape val="box"/>
        <c:axId val="9434478"/>
        <c:axId val="17801439"/>
      </c:bar3DChart>
      <c:catAx>
        <c:axId val="9434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344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Počet přidělených VT celkem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Porovnani!$C$4:$G$4</c:f>
              <c:numCache/>
            </c:numRef>
          </c:val>
          <c:shape val="box"/>
        </c:ser>
        <c:gapWidth val="20"/>
        <c:gapDepth val="110"/>
        <c:shape val="box"/>
        <c:axId val="25995224"/>
        <c:axId val="32630425"/>
      </c:bar3D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52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Porovnani!$A$5</c:f>
              <c:strCache>
                <c:ptCount val="1"/>
                <c:pt idx="0">
                  <c:v>PVT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Porovnani!$C$5:$G$5</c:f>
              <c:numCache/>
            </c:numRef>
          </c:val>
        </c:ser>
        <c:ser>
          <c:idx val="1"/>
          <c:order val="1"/>
          <c:tx>
            <c:strRef>
              <c:f>Porovnani!$A$6</c:f>
              <c:strCache>
                <c:ptCount val="1"/>
                <c:pt idx="0">
                  <c:v>MVT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Porovnani!$C$6:$G$6</c:f>
              <c:numCache/>
            </c:numRef>
          </c:val>
        </c:ser>
        <c:ser>
          <c:idx val="2"/>
          <c:order val="2"/>
          <c:tx>
            <c:strRef>
              <c:f>Porovnani!$A$7</c:f>
              <c:strCache>
                <c:ptCount val="1"/>
                <c:pt idx="0">
                  <c:v>I.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Porovnani!$C$7:$G$7</c:f>
              <c:numCache/>
            </c:numRef>
          </c:val>
        </c:ser>
        <c:ser>
          <c:idx val="3"/>
          <c:order val="3"/>
          <c:tx>
            <c:strRef>
              <c:f>Porovnani!$A$8</c:f>
              <c:strCache>
                <c:ptCount val="1"/>
                <c:pt idx="0">
                  <c:v>II.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Porovnani!$C$8:$G$8</c:f>
              <c:numCache/>
            </c:numRef>
          </c:val>
        </c:ser>
        <c:ser>
          <c:idx val="4"/>
          <c:order val="4"/>
          <c:tx>
            <c:strRef>
              <c:f>Porovnani!$A$9</c:f>
              <c:strCache>
                <c:ptCount val="1"/>
                <c:pt idx="0">
                  <c:v>III.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Porovnani!$C$9:$G$9</c:f>
              <c:numCache/>
            </c:numRef>
          </c:val>
        </c:ser>
        <c:ser>
          <c:idx val="5"/>
          <c:order val="5"/>
          <c:tx>
            <c:strRef>
              <c:f>Porovnani!$A$10</c:f>
              <c:strCache>
                <c:ptCount val="1"/>
                <c:pt idx="0">
                  <c:v>0.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Porovnani!$C$10:$G$10</c:f>
              <c:numCache/>
            </c:numRef>
          </c:val>
        </c:ser>
        <c:gapWidth val="40"/>
        <c:axId val="25238370"/>
        <c:axId val="25818739"/>
      </c:bar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38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166</xdr:row>
      <xdr:rowOff>19050</xdr:rowOff>
    </xdr:from>
    <xdr:to>
      <xdr:col>15</xdr:col>
      <xdr:colOff>152400</xdr:colOff>
      <xdr:row>189</xdr:row>
      <xdr:rowOff>28575</xdr:rowOff>
    </xdr:to>
    <xdr:graphicFrame>
      <xdr:nvGraphicFramePr>
        <xdr:cNvPr id="1" name="Graf 1"/>
        <xdr:cNvGraphicFramePr/>
      </xdr:nvGraphicFramePr>
      <xdr:xfrm>
        <a:off x="1343025" y="27508200"/>
        <a:ext cx="8382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172</xdr:row>
      <xdr:rowOff>0</xdr:rowOff>
    </xdr:from>
    <xdr:to>
      <xdr:col>14</xdr:col>
      <xdr:colOff>276225</xdr:colOff>
      <xdr:row>195</xdr:row>
      <xdr:rowOff>0</xdr:rowOff>
    </xdr:to>
    <xdr:graphicFrame>
      <xdr:nvGraphicFramePr>
        <xdr:cNvPr id="1" name="graf 15"/>
        <xdr:cNvGraphicFramePr/>
      </xdr:nvGraphicFramePr>
      <xdr:xfrm>
        <a:off x="361950" y="28584525"/>
        <a:ext cx="8115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171</xdr:row>
      <xdr:rowOff>0</xdr:rowOff>
    </xdr:from>
    <xdr:to>
      <xdr:col>14</xdr:col>
      <xdr:colOff>276225</xdr:colOff>
      <xdr:row>194</xdr:row>
      <xdr:rowOff>0</xdr:rowOff>
    </xdr:to>
    <xdr:graphicFrame>
      <xdr:nvGraphicFramePr>
        <xdr:cNvPr id="1" name="graf 15"/>
        <xdr:cNvGraphicFramePr/>
      </xdr:nvGraphicFramePr>
      <xdr:xfrm>
        <a:off x="361950" y="28365450"/>
        <a:ext cx="8201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161925</xdr:colOff>
      <xdr:row>24</xdr:row>
      <xdr:rowOff>9525</xdr:rowOff>
    </xdr:to>
    <xdr:graphicFrame>
      <xdr:nvGraphicFramePr>
        <xdr:cNvPr id="1" name="Graf 1"/>
        <xdr:cNvGraphicFramePr/>
      </xdr:nvGraphicFramePr>
      <xdr:xfrm>
        <a:off x="190500" y="161925"/>
        <a:ext cx="7477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142875</xdr:colOff>
      <xdr:row>48</xdr:row>
      <xdr:rowOff>19050</xdr:rowOff>
    </xdr:to>
    <xdr:graphicFrame>
      <xdr:nvGraphicFramePr>
        <xdr:cNvPr id="2" name="graf 15"/>
        <xdr:cNvGraphicFramePr/>
      </xdr:nvGraphicFramePr>
      <xdr:xfrm>
        <a:off x="190500" y="4048125"/>
        <a:ext cx="7458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13</xdr:col>
      <xdr:colOff>142875</xdr:colOff>
      <xdr:row>72</xdr:row>
      <xdr:rowOff>19050</xdr:rowOff>
    </xdr:to>
    <xdr:graphicFrame>
      <xdr:nvGraphicFramePr>
        <xdr:cNvPr id="3" name="graf 15"/>
        <xdr:cNvGraphicFramePr/>
      </xdr:nvGraphicFramePr>
      <xdr:xfrm>
        <a:off x="190500" y="7934325"/>
        <a:ext cx="74580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87</xdr:row>
      <xdr:rowOff>28575</xdr:rowOff>
    </xdr:from>
    <xdr:to>
      <xdr:col>14</xdr:col>
      <xdr:colOff>19050</xdr:colOff>
      <xdr:row>110</xdr:row>
      <xdr:rowOff>47625</xdr:rowOff>
    </xdr:to>
    <xdr:graphicFrame>
      <xdr:nvGraphicFramePr>
        <xdr:cNvPr id="4" name="graf 15"/>
        <xdr:cNvGraphicFramePr/>
      </xdr:nvGraphicFramePr>
      <xdr:xfrm>
        <a:off x="438150" y="14154150"/>
        <a:ext cx="745807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85725</xdr:rowOff>
    </xdr:from>
    <xdr:to>
      <xdr:col>20</xdr:col>
      <xdr:colOff>552450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5181600" y="457200"/>
        <a:ext cx="8086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104775</xdr:rowOff>
    </xdr:from>
    <xdr:to>
      <xdr:col>14</xdr:col>
      <xdr:colOff>266700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247650" y="8953500"/>
        <a:ext cx="9077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28</xdr:row>
      <xdr:rowOff>47625</xdr:rowOff>
    </xdr:from>
    <xdr:to>
      <xdr:col>20</xdr:col>
      <xdr:colOff>571500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5191125" y="4686300"/>
        <a:ext cx="80962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142875</xdr:colOff>
      <xdr:row>2</xdr:row>
      <xdr:rowOff>104775</xdr:rowOff>
    </xdr:from>
    <xdr:to>
      <xdr:col>34</xdr:col>
      <xdr:colOff>323850</xdr:colOff>
      <xdr:row>27</xdr:row>
      <xdr:rowOff>28575</xdr:rowOff>
    </xdr:to>
    <xdr:graphicFrame>
      <xdr:nvGraphicFramePr>
        <xdr:cNvPr id="4" name="Chart 4"/>
        <xdr:cNvGraphicFramePr/>
      </xdr:nvGraphicFramePr>
      <xdr:xfrm>
        <a:off x="13468350" y="476250"/>
        <a:ext cx="81057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190500</xdr:colOff>
      <xdr:row>28</xdr:row>
      <xdr:rowOff>66675</xdr:rowOff>
    </xdr:from>
    <xdr:to>
      <xdr:col>34</xdr:col>
      <xdr:colOff>371475</xdr:colOff>
      <xdr:row>53</xdr:row>
      <xdr:rowOff>47625</xdr:rowOff>
    </xdr:to>
    <xdr:graphicFrame>
      <xdr:nvGraphicFramePr>
        <xdr:cNvPr id="5" name="Chart 5"/>
        <xdr:cNvGraphicFramePr/>
      </xdr:nvGraphicFramePr>
      <xdr:xfrm>
        <a:off x="13515975" y="4705350"/>
        <a:ext cx="8105775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Z198"/>
  <sheetViews>
    <sheetView tabSelected="1" zoomScalePageLayoutView="0" workbookViewId="0" topLeftCell="C1">
      <pane xSplit="24" topLeftCell="AA3" activePane="topRight" state="frozen"/>
      <selection pane="topLeft" activeCell="C1" sqref="C1"/>
      <selection pane="topRight" activeCell="S12" sqref="S12"/>
    </sheetView>
  </sheetViews>
  <sheetFormatPr defaultColWidth="9.140625" defaultRowHeight="12.75"/>
  <cols>
    <col min="3" max="3" width="1.8515625" style="0" customWidth="1"/>
    <col min="4" max="4" width="3.57421875" style="0" customWidth="1"/>
    <col min="5" max="5" width="19.8515625" style="0" customWidth="1"/>
    <col min="10" max="13" width="11.140625" style="0" customWidth="1"/>
    <col min="14" max="14" width="9.7109375" style="0" customWidth="1"/>
    <col min="16" max="16" width="3.8515625" style="0" customWidth="1"/>
    <col min="17" max="19" width="10.00390625" style="1" customWidth="1"/>
    <col min="20" max="20" width="9.57421875" style="0" customWidth="1"/>
    <col min="21" max="21" width="9.57421875" style="61" hidden="1" customWidth="1"/>
    <col min="22" max="22" width="9.57421875" style="0" customWidth="1"/>
    <col min="23" max="26" width="9.28125" style="0" customWidth="1"/>
  </cols>
  <sheetData>
    <row r="2" spans="4:26" ht="15.75">
      <c r="D2" s="46" t="s">
        <v>346</v>
      </c>
      <c r="E2" s="45"/>
      <c r="F2" s="4"/>
      <c r="G2" s="4"/>
      <c r="H2" s="5"/>
      <c r="I2" s="5"/>
      <c r="J2" s="5"/>
      <c r="K2" s="5"/>
      <c r="L2" s="5"/>
      <c r="M2" s="5"/>
      <c r="N2" s="189">
        <v>42710</v>
      </c>
      <c r="O2" s="189"/>
      <c r="Q2" s="5"/>
      <c r="R2" s="5"/>
      <c r="S2" s="5"/>
      <c r="T2" s="19"/>
      <c r="U2" s="60"/>
      <c r="V2" s="19"/>
      <c r="W2" s="19"/>
      <c r="X2" s="19"/>
      <c r="Y2" s="19"/>
      <c r="Z2" s="19"/>
    </row>
    <row r="3" spans="4:26" ht="15.75">
      <c r="D3" s="46" t="s">
        <v>48</v>
      </c>
      <c r="E3" s="45"/>
      <c r="F3" s="4"/>
      <c r="G3" s="4"/>
      <c r="H3" s="5"/>
      <c r="I3" s="5"/>
      <c r="J3" s="5"/>
      <c r="K3" s="5"/>
      <c r="L3" s="5"/>
      <c r="M3" s="5"/>
      <c r="N3" s="190" t="s">
        <v>347</v>
      </c>
      <c r="O3" s="190"/>
      <c r="Q3" s="5"/>
      <c r="R3" s="5"/>
      <c r="S3" s="5"/>
      <c r="T3" s="19"/>
      <c r="U3" s="60"/>
      <c r="V3" s="19"/>
      <c r="W3" s="19"/>
      <c r="X3" s="19"/>
      <c r="Y3" s="19"/>
      <c r="Z3" s="19"/>
    </row>
    <row r="4" spans="4:26" ht="15.75">
      <c r="D4" s="46"/>
      <c r="E4" s="45"/>
      <c r="F4" s="4"/>
      <c r="G4" s="4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19"/>
      <c r="U4" s="60"/>
      <c r="V4" s="19"/>
      <c r="W4" s="19"/>
      <c r="X4" s="19"/>
      <c r="Y4" s="19"/>
      <c r="Z4" s="19"/>
    </row>
    <row r="5" spans="4:26" ht="13.5" thickBot="1">
      <c r="D5" s="20"/>
      <c r="E5" s="20"/>
      <c r="F5" s="17"/>
      <c r="G5" s="17"/>
      <c r="H5" s="17"/>
      <c r="I5" s="17"/>
      <c r="J5" s="17"/>
      <c r="K5" s="17"/>
      <c r="L5" s="17"/>
      <c r="M5" s="17"/>
      <c r="N5" s="56"/>
      <c r="O5" s="56"/>
      <c r="Q5" s="28"/>
      <c r="R5" s="28"/>
      <c r="S5" s="28"/>
      <c r="T5" s="20"/>
      <c r="U5" s="20"/>
      <c r="V5" s="20"/>
      <c r="W5" s="20"/>
      <c r="X5" s="20"/>
      <c r="Y5" s="20"/>
      <c r="Z5" s="20"/>
    </row>
    <row r="6" spans="3:26" ht="24.75" thickBot="1">
      <c r="C6" s="53"/>
      <c r="D6" s="24"/>
      <c r="E6" s="25" t="s">
        <v>6</v>
      </c>
      <c r="F6" s="26" t="s">
        <v>7</v>
      </c>
      <c r="G6" s="26" t="s">
        <v>50</v>
      </c>
      <c r="H6" s="26" t="s">
        <v>8</v>
      </c>
      <c r="I6" s="54" t="s">
        <v>10</v>
      </c>
      <c r="J6" s="73" t="s">
        <v>174</v>
      </c>
      <c r="K6" s="103" t="s">
        <v>236</v>
      </c>
      <c r="L6" s="103" t="s">
        <v>173</v>
      </c>
      <c r="M6" s="124" t="s">
        <v>172</v>
      </c>
      <c r="N6" s="124" t="s">
        <v>216</v>
      </c>
      <c r="O6" s="125" t="s">
        <v>100</v>
      </c>
      <c r="Q6" s="28"/>
      <c r="R6" s="28"/>
      <c r="S6" s="28"/>
      <c r="T6" s="27"/>
      <c r="U6" s="27"/>
      <c r="V6" s="27"/>
      <c r="W6" s="20"/>
      <c r="X6" s="20"/>
      <c r="Y6" s="20"/>
      <c r="Z6" s="20"/>
    </row>
    <row r="7" spans="3:26" ht="15.75" thickBot="1">
      <c r="C7" s="53"/>
      <c r="D7" s="48" t="s">
        <v>65</v>
      </c>
      <c r="E7" s="49"/>
      <c r="F7" s="42"/>
      <c r="G7" s="42"/>
      <c r="H7" s="42"/>
      <c r="I7" s="42"/>
      <c r="J7" s="42"/>
      <c r="K7" s="42"/>
      <c r="L7" s="42"/>
      <c r="M7" s="42"/>
      <c r="N7" s="42"/>
      <c r="O7" s="43"/>
      <c r="Q7" s="28"/>
      <c r="R7" s="28"/>
      <c r="S7" s="28"/>
      <c r="T7" s="27"/>
      <c r="U7" s="27"/>
      <c r="V7" s="27"/>
      <c r="W7" s="20"/>
      <c r="X7" s="20"/>
      <c r="Y7" s="20"/>
      <c r="Z7" s="20"/>
    </row>
    <row r="8" spans="3:26" ht="12.75">
      <c r="C8" s="53"/>
      <c r="D8" s="116">
        <v>1</v>
      </c>
      <c r="E8" s="107" t="s">
        <v>243</v>
      </c>
      <c r="F8" s="31" t="s">
        <v>1</v>
      </c>
      <c r="G8" s="31" t="s">
        <v>52</v>
      </c>
      <c r="H8" s="31">
        <v>355</v>
      </c>
      <c r="I8" s="32" t="s">
        <v>17</v>
      </c>
      <c r="J8" s="76" t="s">
        <v>19</v>
      </c>
      <c r="K8" s="104" t="s">
        <v>19</v>
      </c>
      <c r="L8" s="104"/>
      <c r="M8" s="128"/>
      <c r="N8" s="128"/>
      <c r="O8" s="129"/>
      <c r="Q8" s="28"/>
      <c r="R8" s="28"/>
      <c r="S8" s="28"/>
      <c r="T8" s="27"/>
      <c r="U8" s="27"/>
      <c r="V8" s="27"/>
      <c r="W8" s="20"/>
      <c r="X8" s="20"/>
      <c r="Y8" s="20"/>
      <c r="Z8" s="20"/>
    </row>
    <row r="9" spans="4:26" ht="12.75">
      <c r="D9" s="80">
        <f>+D8+1</f>
        <v>2</v>
      </c>
      <c r="E9" s="108" t="s">
        <v>244</v>
      </c>
      <c r="F9" s="31" t="s">
        <v>0</v>
      </c>
      <c r="G9" s="31" t="s">
        <v>54</v>
      </c>
      <c r="H9" s="31">
        <v>545</v>
      </c>
      <c r="I9" s="32" t="s">
        <v>17</v>
      </c>
      <c r="J9" s="76" t="s">
        <v>19</v>
      </c>
      <c r="K9" s="104" t="s">
        <v>19</v>
      </c>
      <c r="L9" s="104"/>
      <c r="M9" s="128"/>
      <c r="N9" s="128"/>
      <c r="O9" s="129"/>
      <c r="Q9" s="28"/>
      <c r="R9" s="28"/>
      <c r="S9" s="28"/>
      <c r="T9" s="20"/>
      <c r="U9" s="20">
        <v>1</v>
      </c>
      <c r="V9" s="20"/>
      <c r="W9" s="20"/>
      <c r="X9" s="20"/>
      <c r="Y9" s="20"/>
      <c r="Z9" s="20"/>
    </row>
    <row r="10" spans="4:26" ht="12.75">
      <c r="D10" s="80">
        <f aca="true" t="shared" si="0" ref="D10:D52">+D9+1</f>
        <v>3</v>
      </c>
      <c r="E10" s="108" t="s">
        <v>41</v>
      </c>
      <c r="F10" s="31" t="s">
        <v>42</v>
      </c>
      <c r="G10" s="31" t="s">
        <v>56</v>
      </c>
      <c r="H10" s="31">
        <v>457</v>
      </c>
      <c r="I10" s="32" t="s">
        <v>17</v>
      </c>
      <c r="J10" s="76" t="s">
        <v>19</v>
      </c>
      <c r="K10" s="104"/>
      <c r="L10" s="104" t="s">
        <v>19</v>
      </c>
      <c r="M10" s="128"/>
      <c r="N10" s="128"/>
      <c r="O10" s="129" t="s">
        <v>19</v>
      </c>
      <c r="Q10" s="28"/>
      <c r="R10" s="28"/>
      <c r="S10" s="28"/>
      <c r="T10" s="20"/>
      <c r="U10" s="20"/>
      <c r="V10" s="20"/>
      <c r="W10" s="20"/>
      <c r="X10" s="20"/>
      <c r="Y10" s="20"/>
      <c r="Z10" s="20"/>
    </row>
    <row r="11" spans="4:26" ht="12.75">
      <c r="D11" s="80">
        <f t="shared" si="0"/>
        <v>4</v>
      </c>
      <c r="E11" s="107" t="s">
        <v>183</v>
      </c>
      <c r="F11" s="31" t="s">
        <v>9</v>
      </c>
      <c r="G11" s="31" t="s">
        <v>58</v>
      </c>
      <c r="H11" s="31">
        <v>855</v>
      </c>
      <c r="I11" s="32" t="s">
        <v>17</v>
      </c>
      <c r="J11" s="76" t="s">
        <v>19</v>
      </c>
      <c r="K11" s="104" t="s">
        <v>19</v>
      </c>
      <c r="L11" s="104" t="s">
        <v>19</v>
      </c>
      <c r="M11" s="128"/>
      <c r="N11" s="128"/>
      <c r="O11" s="129"/>
      <c r="Q11" s="28"/>
      <c r="R11" s="28"/>
      <c r="S11" s="28"/>
      <c r="T11" s="20"/>
      <c r="U11" s="20"/>
      <c r="V11" s="20"/>
      <c r="W11" s="20"/>
      <c r="X11" s="20"/>
      <c r="Y11" s="20"/>
      <c r="Z11" s="20"/>
    </row>
    <row r="12" spans="4:26" ht="12.75">
      <c r="D12" s="80">
        <f t="shared" si="0"/>
        <v>5</v>
      </c>
      <c r="E12" s="108" t="s">
        <v>81</v>
      </c>
      <c r="F12" s="31" t="s">
        <v>0</v>
      </c>
      <c r="G12" s="31" t="s">
        <v>54</v>
      </c>
      <c r="H12" s="31">
        <v>650</v>
      </c>
      <c r="I12" s="32" t="s">
        <v>17</v>
      </c>
      <c r="J12" s="76" t="s">
        <v>19</v>
      </c>
      <c r="K12" s="104" t="s">
        <v>19</v>
      </c>
      <c r="L12" s="104">
        <v>0</v>
      </c>
      <c r="M12" s="128" t="s">
        <v>19</v>
      </c>
      <c r="N12" s="128" t="s">
        <v>19</v>
      </c>
      <c r="O12" s="129"/>
      <c r="Q12" s="28"/>
      <c r="R12" s="28"/>
      <c r="S12" s="28"/>
      <c r="T12" s="20"/>
      <c r="U12" s="20"/>
      <c r="V12" s="20"/>
      <c r="W12" s="20"/>
      <c r="X12" s="20"/>
      <c r="Y12" s="20"/>
      <c r="Z12" s="20"/>
    </row>
    <row r="13" spans="4:26" ht="12.75">
      <c r="D13" s="80">
        <f t="shared" si="0"/>
        <v>6</v>
      </c>
      <c r="E13" s="108" t="s">
        <v>18</v>
      </c>
      <c r="F13" s="31" t="s">
        <v>23</v>
      </c>
      <c r="G13" s="31" t="s">
        <v>55</v>
      </c>
      <c r="H13" s="31">
        <v>710</v>
      </c>
      <c r="I13" s="32" t="s">
        <v>11</v>
      </c>
      <c r="J13" s="76" t="s">
        <v>19</v>
      </c>
      <c r="K13" s="104"/>
      <c r="L13" s="104" t="s">
        <v>19</v>
      </c>
      <c r="M13" s="128" t="s">
        <v>19</v>
      </c>
      <c r="N13" s="128" t="s">
        <v>19</v>
      </c>
      <c r="O13" s="129" t="s">
        <v>19</v>
      </c>
      <c r="Q13" s="28"/>
      <c r="R13" s="28"/>
      <c r="S13" s="28"/>
      <c r="T13" s="20"/>
      <c r="U13" s="20"/>
      <c r="V13" s="20"/>
      <c r="W13" s="20"/>
      <c r="X13" s="20"/>
      <c r="Y13" s="20"/>
      <c r="Z13" s="20"/>
    </row>
    <row r="14" spans="4:26" ht="12.75">
      <c r="D14" s="80">
        <f t="shared" si="0"/>
        <v>7</v>
      </c>
      <c r="E14" s="108" t="s">
        <v>18</v>
      </c>
      <c r="F14" s="31" t="s">
        <v>21</v>
      </c>
      <c r="G14" s="31" t="s">
        <v>55</v>
      </c>
      <c r="H14" s="31">
        <v>610</v>
      </c>
      <c r="I14" s="32" t="s">
        <v>17</v>
      </c>
      <c r="J14" s="76" t="s">
        <v>19</v>
      </c>
      <c r="K14" s="104" t="s">
        <v>19</v>
      </c>
      <c r="L14" s="104"/>
      <c r="M14" s="128"/>
      <c r="N14" s="128"/>
      <c r="O14" s="129"/>
      <c r="Q14" s="28"/>
      <c r="R14" s="28"/>
      <c r="S14" s="28"/>
      <c r="T14" s="20"/>
      <c r="U14" s="20"/>
      <c r="V14" s="20"/>
      <c r="W14" s="20"/>
      <c r="X14" s="20"/>
      <c r="Y14" s="20"/>
      <c r="Z14" s="20"/>
    </row>
    <row r="15" spans="4:26" ht="12.75">
      <c r="D15" s="80">
        <f t="shared" si="0"/>
        <v>8</v>
      </c>
      <c r="E15" s="107" t="s">
        <v>191</v>
      </c>
      <c r="F15" s="31" t="s">
        <v>0</v>
      </c>
      <c r="G15" s="31" t="s">
        <v>56</v>
      </c>
      <c r="H15" s="31">
        <v>715</v>
      </c>
      <c r="I15" s="32" t="s">
        <v>17</v>
      </c>
      <c r="J15" s="76" t="s">
        <v>19</v>
      </c>
      <c r="K15" s="104" t="s">
        <v>14</v>
      </c>
      <c r="L15" s="104" t="s">
        <v>19</v>
      </c>
      <c r="M15" s="128"/>
      <c r="N15" s="128"/>
      <c r="O15" s="129"/>
      <c r="Q15" s="28"/>
      <c r="R15" s="28"/>
      <c r="S15" s="28"/>
      <c r="T15" s="20"/>
      <c r="U15" s="20"/>
      <c r="V15" s="20"/>
      <c r="W15" s="20"/>
      <c r="X15" s="20"/>
      <c r="Y15" s="20"/>
      <c r="Z15" s="20"/>
    </row>
    <row r="16" spans="4:26" ht="12.75">
      <c r="D16" s="80">
        <f t="shared" si="0"/>
        <v>9</v>
      </c>
      <c r="E16" s="107" t="s">
        <v>194</v>
      </c>
      <c r="F16" s="31" t="s">
        <v>9</v>
      </c>
      <c r="G16" s="31" t="s">
        <v>52</v>
      </c>
      <c r="H16" s="31">
        <v>327.5</v>
      </c>
      <c r="I16" s="32" t="s">
        <v>17</v>
      </c>
      <c r="J16" s="76" t="s">
        <v>19</v>
      </c>
      <c r="K16" s="104" t="s">
        <v>19</v>
      </c>
      <c r="L16" s="104" t="s">
        <v>14</v>
      </c>
      <c r="M16" s="128"/>
      <c r="N16" s="128"/>
      <c r="O16" s="129"/>
      <c r="Q16" s="28"/>
      <c r="R16" s="28"/>
      <c r="S16" s="28"/>
      <c r="T16" s="20"/>
      <c r="U16" s="20"/>
      <c r="V16" s="20"/>
      <c r="W16" s="20"/>
      <c r="X16" s="20"/>
      <c r="Y16" s="20"/>
      <c r="Z16" s="20"/>
    </row>
    <row r="17" spans="4:26" ht="12.75">
      <c r="D17" s="80">
        <f t="shared" si="0"/>
        <v>10</v>
      </c>
      <c r="E17" s="107" t="s">
        <v>195</v>
      </c>
      <c r="F17" s="31" t="s">
        <v>1</v>
      </c>
      <c r="G17" s="31" t="s">
        <v>51</v>
      </c>
      <c r="H17" s="31">
        <v>340</v>
      </c>
      <c r="I17" s="32" t="s">
        <v>17</v>
      </c>
      <c r="J17" s="76" t="s">
        <v>19</v>
      </c>
      <c r="K17" s="104" t="s">
        <v>14</v>
      </c>
      <c r="L17" s="104" t="s">
        <v>19</v>
      </c>
      <c r="M17" s="128"/>
      <c r="N17" s="128"/>
      <c r="O17" s="129"/>
      <c r="Q17" s="28"/>
      <c r="R17" s="28"/>
      <c r="S17" s="28"/>
      <c r="T17" s="20"/>
      <c r="U17" s="20"/>
      <c r="V17" s="20"/>
      <c r="W17" s="20"/>
      <c r="X17" s="20"/>
      <c r="Y17" s="20"/>
      <c r="Z17" s="20"/>
    </row>
    <row r="18" spans="4:26" ht="12.75">
      <c r="D18" s="80">
        <f t="shared" si="0"/>
        <v>11</v>
      </c>
      <c r="E18" s="108" t="s">
        <v>15</v>
      </c>
      <c r="F18" s="31" t="s">
        <v>9</v>
      </c>
      <c r="G18" s="31" t="s">
        <v>55</v>
      </c>
      <c r="H18" s="31">
        <v>700</v>
      </c>
      <c r="I18" s="32" t="s">
        <v>17</v>
      </c>
      <c r="J18" s="76" t="s">
        <v>19</v>
      </c>
      <c r="K18" s="104" t="s">
        <v>19</v>
      </c>
      <c r="L18" s="104" t="s">
        <v>14</v>
      </c>
      <c r="M18" s="128"/>
      <c r="N18" s="128" t="s">
        <v>20</v>
      </c>
      <c r="O18" s="129" t="s">
        <v>12</v>
      </c>
      <c r="Q18" s="28"/>
      <c r="R18" s="28"/>
      <c r="S18" s="28"/>
      <c r="T18" s="20"/>
      <c r="U18" s="20"/>
      <c r="V18" s="20"/>
      <c r="W18" s="20"/>
      <c r="X18" s="20"/>
      <c r="Y18" s="20"/>
      <c r="Z18" s="20"/>
    </row>
    <row r="19" spans="4:26" ht="12.75">
      <c r="D19" s="80">
        <f t="shared" si="0"/>
        <v>12</v>
      </c>
      <c r="E19" s="108" t="s">
        <v>163</v>
      </c>
      <c r="F19" s="31" t="s">
        <v>0</v>
      </c>
      <c r="G19" s="31" t="s">
        <v>212</v>
      </c>
      <c r="H19" s="147">
        <v>1115</v>
      </c>
      <c r="I19" s="32" t="s">
        <v>17</v>
      </c>
      <c r="J19" s="76" t="s">
        <v>19</v>
      </c>
      <c r="K19" s="104" t="s">
        <v>19</v>
      </c>
      <c r="L19" s="104"/>
      <c r="M19" s="128"/>
      <c r="N19" s="128"/>
      <c r="O19" s="129"/>
      <c r="Q19" s="28"/>
      <c r="R19" s="28"/>
      <c r="S19" s="28"/>
      <c r="T19" s="20"/>
      <c r="U19" s="20"/>
      <c r="V19" s="20"/>
      <c r="W19" s="20"/>
      <c r="X19" s="20"/>
      <c r="Y19" s="20"/>
      <c r="Z19" s="20"/>
    </row>
    <row r="20" spans="4:26" ht="12.75">
      <c r="D20" s="80">
        <f t="shared" si="0"/>
        <v>13</v>
      </c>
      <c r="E20" s="107" t="s">
        <v>275</v>
      </c>
      <c r="F20" s="31" t="s">
        <v>9</v>
      </c>
      <c r="G20" s="31" t="s">
        <v>158</v>
      </c>
      <c r="H20" s="31">
        <v>237.5</v>
      </c>
      <c r="I20" s="32" t="s">
        <v>17</v>
      </c>
      <c r="J20" s="76" t="s">
        <v>19</v>
      </c>
      <c r="K20" s="104" t="s">
        <v>19</v>
      </c>
      <c r="L20" s="104"/>
      <c r="M20" s="128"/>
      <c r="N20" s="128"/>
      <c r="O20" s="129"/>
      <c r="Q20" s="28"/>
      <c r="R20" s="28"/>
      <c r="S20" s="28"/>
      <c r="T20" s="20"/>
      <c r="U20" s="20"/>
      <c r="V20" s="20"/>
      <c r="W20" s="20"/>
      <c r="X20" s="20"/>
      <c r="Y20" s="20"/>
      <c r="Z20" s="20"/>
    </row>
    <row r="21" spans="4:26" ht="12.75">
      <c r="D21" s="80">
        <f t="shared" si="0"/>
        <v>14</v>
      </c>
      <c r="E21" s="107" t="s">
        <v>274</v>
      </c>
      <c r="F21" s="31" t="s">
        <v>2</v>
      </c>
      <c r="G21" s="31" t="s">
        <v>53</v>
      </c>
      <c r="H21" s="31">
        <v>335</v>
      </c>
      <c r="I21" s="32" t="s">
        <v>17</v>
      </c>
      <c r="J21" s="76" t="s">
        <v>19</v>
      </c>
      <c r="K21" s="104" t="s">
        <v>19</v>
      </c>
      <c r="L21" s="104"/>
      <c r="M21" s="128"/>
      <c r="N21" s="128"/>
      <c r="O21" s="129"/>
      <c r="Q21" s="28"/>
      <c r="R21" s="28"/>
      <c r="S21" s="28"/>
      <c r="T21" s="20"/>
      <c r="U21" s="20"/>
      <c r="V21" s="20"/>
      <c r="W21" s="20"/>
      <c r="X21" s="20"/>
      <c r="Y21" s="20"/>
      <c r="Z21" s="20"/>
    </row>
    <row r="22" spans="4:26" ht="12.75">
      <c r="D22" s="80">
        <f t="shared" si="0"/>
        <v>15</v>
      </c>
      <c r="E22" s="107" t="s">
        <v>110</v>
      </c>
      <c r="F22" s="31" t="s">
        <v>16</v>
      </c>
      <c r="G22" s="31" t="s">
        <v>56</v>
      </c>
      <c r="H22" s="31">
        <v>680</v>
      </c>
      <c r="I22" s="32" t="s">
        <v>17</v>
      </c>
      <c r="J22" s="76" t="s">
        <v>19</v>
      </c>
      <c r="K22" s="104"/>
      <c r="L22" s="104" t="s">
        <v>19</v>
      </c>
      <c r="M22" s="128"/>
      <c r="N22" s="128"/>
      <c r="O22" s="129"/>
      <c r="Q22" s="28"/>
      <c r="R22" s="28"/>
      <c r="S22" s="28"/>
      <c r="T22" s="20"/>
      <c r="U22" s="20"/>
      <c r="V22" s="20"/>
      <c r="W22" s="20"/>
      <c r="X22" s="20"/>
      <c r="Y22" s="20"/>
      <c r="Z22" s="20"/>
    </row>
    <row r="23" spans="4:26" ht="12.75">
      <c r="D23" s="80">
        <f t="shared" si="0"/>
        <v>16</v>
      </c>
      <c r="E23" s="107" t="s">
        <v>200</v>
      </c>
      <c r="F23" s="31" t="s">
        <v>9</v>
      </c>
      <c r="G23" s="31" t="s">
        <v>56</v>
      </c>
      <c r="H23" s="31">
        <v>715</v>
      </c>
      <c r="I23" s="32" t="s">
        <v>17</v>
      </c>
      <c r="J23" s="76" t="s">
        <v>19</v>
      </c>
      <c r="K23" s="104" t="s">
        <v>19</v>
      </c>
      <c r="L23" s="104" t="s">
        <v>14</v>
      </c>
      <c r="M23" s="128"/>
      <c r="N23" s="128"/>
      <c r="O23" s="129"/>
      <c r="Q23" s="28"/>
      <c r="R23" s="28"/>
      <c r="S23" s="28"/>
      <c r="T23" s="20"/>
      <c r="U23" s="20"/>
      <c r="V23" s="20"/>
      <c r="W23" s="20"/>
      <c r="X23" s="20"/>
      <c r="Y23" s="20"/>
      <c r="Z23" s="20"/>
    </row>
    <row r="24" spans="4:26" ht="12.75">
      <c r="D24" s="80">
        <f t="shared" si="0"/>
        <v>17</v>
      </c>
      <c r="E24" s="108" t="s">
        <v>39</v>
      </c>
      <c r="F24" s="31" t="s">
        <v>21</v>
      </c>
      <c r="G24" s="31" t="s">
        <v>56</v>
      </c>
      <c r="H24" s="31">
        <v>505</v>
      </c>
      <c r="I24" s="32" t="s">
        <v>17</v>
      </c>
      <c r="J24" s="76" t="s">
        <v>19</v>
      </c>
      <c r="K24" s="104" t="s">
        <v>14</v>
      </c>
      <c r="L24" s="104" t="s">
        <v>19</v>
      </c>
      <c r="M24" s="128" t="s">
        <v>19</v>
      </c>
      <c r="N24" s="128" t="s">
        <v>20</v>
      </c>
      <c r="O24" s="129" t="s">
        <v>20</v>
      </c>
      <c r="Q24" s="28"/>
      <c r="R24" s="28"/>
      <c r="S24" s="28"/>
      <c r="T24" s="20"/>
      <c r="U24" s="20"/>
      <c r="V24" s="20"/>
      <c r="W24" s="20"/>
      <c r="X24" s="20"/>
      <c r="Y24" s="20"/>
      <c r="Z24" s="20"/>
    </row>
    <row r="25" spans="4:26" ht="12.75">
      <c r="D25" s="80">
        <f t="shared" si="0"/>
        <v>18</v>
      </c>
      <c r="E25" s="108" t="s">
        <v>66</v>
      </c>
      <c r="F25" s="31" t="s">
        <v>67</v>
      </c>
      <c r="G25" s="31" t="s">
        <v>57</v>
      </c>
      <c r="H25" s="31">
        <v>687.5</v>
      </c>
      <c r="I25" s="32" t="s">
        <v>17</v>
      </c>
      <c r="J25" s="76" t="s">
        <v>19</v>
      </c>
      <c r="K25" s="104"/>
      <c r="L25" s="104" t="s">
        <v>19</v>
      </c>
      <c r="M25" s="128" t="s">
        <v>19</v>
      </c>
      <c r="N25" s="128" t="s">
        <v>14</v>
      </c>
      <c r="O25" s="129" t="s">
        <v>14</v>
      </c>
      <c r="Q25" s="28"/>
      <c r="R25" s="28"/>
      <c r="S25" s="28"/>
      <c r="T25" s="20"/>
      <c r="U25" s="20"/>
      <c r="V25" s="20"/>
      <c r="W25" s="20"/>
      <c r="X25" s="20"/>
      <c r="Y25" s="20"/>
      <c r="Z25" s="20"/>
    </row>
    <row r="26" spans="4:26" ht="12.75">
      <c r="D26" s="80">
        <f t="shared" si="0"/>
        <v>19</v>
      </c>
      <c r="E26" s="108" t="s">
        <v>37</v>
      </c>
      <c r="F26" s="31" t="s">
        <v>25</v>
      </c>
      <c r="G26" s="31" t="s">
        <v>58</v>
      </c>
      <c r="H26" s="31">
        <v>25</v>
      </c>
      <c r="I26" s="32" t="s">
        <v>17</v>
      </c>
      <c r="J26" s="76" t="s">
        <v>19</v>
      </c>
      <c r="K26" s="104" t="s">
        <v>19</v>
      </c>
      <c r="L26" s="104" t="s">
        <v>19</v>
      </c>
      <c r="M26" s="128" t="s">
        <v>19</v>
      </c>
      <c r="N26" s="128" t="s">
        <v>19</v>
      </c>
      <c r="O26" s="129" t="s">
        <v>14</v>
      </c>
      <c r="Q26" s="28"/>
      <c r="R26" s="28"/>
      <c r="S26" s="28"/>
      <c r="T26" s="20"/>
      <c r="U26" s="20"/>
      <c r="V26" s="20"/>
      <c r="W26" s="20"/>
      <c r="X26" s="20"/>
      <c r="Y26" s="20"/>
      <c r="Z26" s="20"/>
    </row>
    <row r="27" spans="4:26" ht="12.75">
      <c r="D27" s="80">
        <f t="shared" si="0"/>
        <v>20</v>
      </c>
      <c r="E27" s="108" t="s">
        <v>160</v>
      </c>
      <c r="F27" s="31" t="s">
        <v>0</v>
      </c>
      <c r="G27" s="31" t="s">
        <v>57</v>
      </c>
      <c r="H27" s="31">
        <v>835</v>
      </c>
      <c r="I27" s="32" t="s">
        <v>17</v>
      </c>
      <c r="J27" s="76" t="s">
        <v>19</v>
      </c>
      <c r="K27" s="104"/>
      <c r="L27" s="104" t="s">
        <v>19</v>
      </c>
      <c r="M27" s="128" t="s">
        <v>19</v>
      </c>
      <c r="N27" s="128"/>
      <c r="O27" s="129"/>
      <c r="Q27" s="28"/>
      <c r="R27" s="28"/>
      <c r="S27" s="28"/>
      <c r="T27" s="20"/>
      <c r="U27" s="20"/>
      <c r="V27" s="20"/>
      <c r="W27" s="20"/>
      <c r="X27" s="20"/>
      <c r="Y27" s="20"/>
      <c r="Z27" s="20"/>
    </row>
    <row r="28" spans="4:26" ht="12.75">
      <c r="D28" s="80">
        <f t="shared" si="0"/>
        <v>21</v>
      </c>
      <c r="E28" s="108" t="s">
        <v>86</v>
      </c>
      <c r="F28" s="31" t="s">
        <v>0</v>
      </c>
      <c r="G28" s="31" t="s">
        <v>54</v>
      </c>
      <c r="H28" s="31">
        <v>462.5</v>
      </c>
      <c r="I28" s="32" t="s">
        <v>17</v>
      </c>
      <c r="J28" s="76" t="s">
        <v>19</v>
      </c>
      <c r="K28" s="104"/>
      <c r="L28" s="104" t="s">
        <v>19</v>
      </c>
      <c r="M28" s="128" t="s">
        <v>19</v>
      </c>
      <c r="N28" s="128" t="s">
        <v>19</v>
      </c>
      <c r="O28" s="129"/>
      <c r="Q28" s="28"/>
      <c r="R28" s="28"/>
      <c r="S28" s="28"/>
      <c r="T28" s="20"/>
      <c r="U28" s="20"/>
      <c r="V28" s="20"/>
      <c r="W28" s="20"/>
      <c r="X28" s="20"/>
      <c r="Y28" s="20"/>
      <c r="Z28" s="20"/>
    </row>
    <row r="29" spans="4:26" ht="12.75">
      <c r="D29" s="80">
        <f t="shared" si="0"/>
        <v>22</v>
      </c>
      <c r="E29" s="107" t="s">
        <v>205</v>
      </c>
      <c r="F29" s="31" t="s">
        <v>0</v>
      </c>
      <c r="G29" s="31" t="s">
        <v>57</v>
      </c>
      <c r="H29" s="31">
        <v>900</v>
      </c>
      <c r="I29" s="32" t="s">
        <v>17</v>
      </c>
      <c r="J29" s="76" t="s">
        <v>19</v>
      </c>
      <c r="K29" s="104"/>
      <c r="L29" s="104" t="s">
        <v>19</v>
      </c>
      <c r="M29" s="128"/>
      <c r="N29" s="128"/>
      <c r="O29" s="129"/>
      <c r="Q29" s="28"/>
      <c r="R29" s="28"/>
      <c r="S29" s="28"/>
      <c r="T29" s="20"/>
      <c r="U29" s="20"/>
      <c r="V29" s="20"/>
      <c r="W29" s="20"/>
      <c r="X29" s="20"/>
      <c r="Y29" s="20"/>
      <c r="Z29" s="20"/>
    </row>
    <row r="30" spans="4:26" ht="13.5" thickBot="1">
      <c r="D30" s="80">
        <f t="shared" si="0"/>
        <v>23</v>
      </c>
      <c r="E30" s="107" t="s">
        <v>206</v>
      </c>
      <c r="F30" s="31" t="s">
        <v>0</v>
      </c>
      <c r="G30" s="31" t="s">
        <v>56</v>
      </c>
      <c r="H30" s="31">
        <v>796</v>
      </c>
      <c r="I30" s="32" t="s">
        <v>17</v>
      </c>
      <c r="J30" s="76" t="s">
        <v>19</v>
      </c>
      <c r="K30" s="104" t="s">
        <v>19</v>
      </c>
      <c r="L30" s="104" t="s">
        <v>14</v>
      </c>
      <c r="M30" s="128"/>
      <c r="N30" s="128"/>
      <c r="O30" s="129"/>
      <c r="Q30" s="28"/>
      <c r="R30" s="28"/>
      <c r="S30" s="28"/>
      <c r="T30" s="20"/>
      <c r="U30" s="20"/>
      <c r="V30" s="20"/>
      <c r="W30" s="20"/>
      <c r="X30" s="20"/>
      <c r="Y30" s="20"/>
      <c r="Z30" s="20"/>
    </row>
    <row r="31" spans="4:26" ht="15.75" thickBot="1">
      <c r="D31" s="48" t="s">
        <v>64</v>
      </c>
      <c r="E31" s="49"/>
      <c r="F31" s="42"/>
      <c r="G31" s="42"/>
      <c r="H31" s="42"/>
      <c r="I31" s="42"/>
      <c r="J31" s="42"/>
      <c r="K31" s="42"/>
      <c r="L31" s="42"/>
      <c r="M31" s="42"/>
      <c r="N31" s="42"/>
      <c r="O31" s="43"/>
      <c r="Q31" s="28"/>
      <c r="R31" s="28"/>
      <c r="S31" s="28"/>
      <c r="T31" s="20"/>
      <c r="U31" s="20"/>
      <c r="V31" s="20"/>
      <c r="W31" s="20"/>
      <c r="X31" s="20"/>
      <c r="Y31" s="20"/>
      <c r="Z31" s="20"/>
    </row>
    <row r="32" spans="4:26" ht="12.75">
      <c r="D32" s="80">
        <v>1</v>
      </c>
      <c r="E32" s="107" t="s">
        <v>179</v>
      </c>
      <c r="F32" s="31" t="s">
        <v>84</v>
      </c>
      <c r="G32" s="31" t="s">
        <v>57</v>
      </c>
      <c r="H32" s="31">
        <v>590</v>
      </c>
      <c r="I32" s="32" t="s">
        <v>17</v>
      </c>
      <c r="J32" s="76" t="s">
        <v>14</v>
      </c>
      <c r="K32" s="104"/>
      <c r="L32" s="104" t="s">
        <v>14</v>
      </c>
      <c r="M32" s="128"/>
      <c r="N32" s="128"/>
      <c r="O32" s="129"/>
      <c r="Q32" s="28"/>
      <c r="R32" s="28"/>
      <c r="S32" s="28"/>
      <c r="T32" s="20"/>
      <c r="U32" s="20"/>
      <c r="V32" s="20"/>
      <c r="W32" s="20"/>
      <c r="X32" s="20"/>
      <c r="Y32" s="20"/>
      <c r="Z32" s="20"/>
    </row>
    <row r="33" spans="4:26" ht="12.75">
      <c r="D33" s="80">
        <f t="shared" si="0"/>
        <v>2</v>
      </c>
      <c r="E33" s="107" t="s">
        <v>180</v>
      </c>
      <c r="F33" s="31" t="s">
        <v>9</v>
      </c>
      <c r="G33" s="31" t="s">
        <v>56</v>
      </c>
      <c r="H33" s="31">
        <v>690</v>
      </c>
      <c r="I33" s="32" t="s">
        <v>17</v>
      </c>
      <c r="J33" s="76" t="s">
        <v>14</v>
      </c>
      <c r="K33" s="104"/>
      <c r="L33" s="104" t="s">
        <v>14</v>
      </c>
      <c r="M33" s="128"/>
      <c r="N33" s="128"/>
      <c r="O33" s="129"/>
      <c r="Q33" s="28"/>
      <c r="R33" s="28"/>
      <c r="S33" s="28"/>
      <c r="T33" s="20"/>
      <c r="U33" s="20"/>
      <c r="V33" s="20"/>
      <c r="W33" s="20"/>
      <c r="X33" s="20"/>
      <c r="Y33" s="20"/>
      <c r="Z33" s="20"/>
    </row>
    <row r="34" spans="4:26" ht="12.75">
      <c r="D34" s="80">
        <f t="shared" si="0"/>
        <v>3</v>
      </c>
      <c r="E34" s="108" t="s">
        <v>151</v>
      </c>
      <c r="F34" s="31" t="s">
        <v>9</v>
      </c>
      <c r="G34" s="31" t="s">
        <v>54</v>
      </c>
      <c r="H34" s="31">
        <v>365</v>
      </c>
      <c r="I34" s="32" t="s">
        <v>17</v>
      </c>
      <c r="J34" s="76" t="s">
        <v>14</v>
      </c>
      <c r="K34" s="104" t="s">
        <v>14</v>
      </c>
      <c r="L34" s="104" t="s">
        <v>14</v>
      </c>
      <c r="M34" s="128" t="s">
        <v>14</v>
      </c>
      <c r="N34" s="128"/>
      <c r="O34" s="129"/>
      <c r="Q34" s="28"/>
      <c r="R34" s="28"/>
      <c r="S34" s="28"/>
      <c r="T34" s="20"/>
      <c r="U34" s="20"/>
      <c r="V34" s="20"/>
      <c r="W34" s="20"/>
      <c r="X34" s="20"/>
      <c r="Y34" s="20"/>
      <c r="Z34" s="20"/>
    </row>
    <row r="35" spans="4:26" ht="12.75">
      <c r="D35" s="80">
        <f t="shared" si="0"/>
        <v>4</v>
      </c>
      <c r="E35" s="107" t="s">
        <v>251</v>
      </c>
      <c r="F35" s="31" t="s">
        <v>9</v>
      </c>
      <c r="G35" s="31" t="s">
        <v>56</v>
      </c>
      <c r="H35" s="31">
        <v>647.5</v>
      </c>
      <c r="I35" s="32" t="s">
        <v>17</v>
      </c>
      <c r="J35" s="76" t="s">
        <v>14</v>
      </c>
      <c r="K35" s="104" t="s">
        <v>14</v>
      </c>
      <c r="L35" s="104"/>
      <c r="M35" s="128"/>
      <c r="N35" s="128"/>
      <c r="O35" s="129"/>
      <c r="Q35" s="28"/>
      <c r="R35" s="28"/>
      <c r="S35" s="28"/>
      <c r="T35" s="20"/>
      <c r="U35" s="20"/>
      <c r="V35" s="20"/>
      <c r="W35" s="20"/>
      <c r="X35" s="20"/>
      <c r="Y35" s="20"/>
      <c r="Z35" s="20"/>
    </row>
    <row r="36" spans="4:26" ht="12.75">
      <c r="D36" s="80">
        <f t="shared" si="0"/>
        <v>5</v>
      </c>
      <c r="E36" s="108" t="s">
        <v>22</v>
      </c>
      <c r="F36" s="31" t="s">
        <v>154</v>
      </c>
      <c r="G36" s="31" t="s">
        <v>237</v>
      </c>
      <c r="H36" s="31">
        <v>645</v>
      </c>
      <c r="I36" s="32" t="s">
        <v>11</v>
      </c>
      <c r="J36" s="76" t="s">
        <v>14</v>
      </c>
      <c r="K36" s="104" t="s">
        <v>14</v>
      </c>
      <c r="L36" s="104" t="s">
        <v>14</v>
      </c>
      <c r="M36" s="128" t="s">
        <v>19</v>
      </c>
      <c r="N36" s="128" t="s">
        <v>14</v>
      </c>
      <c r="O36" s="129" t="s">
        <v>14</v>
      </c>
      <c r="Q36" s="28"/>
      <c r="R36" s="28"/>
      <c r="S36" s="28"/>
      <c r="T36" s="20"/>
      <c r="U36" s="20"/>
      <c r="V36" s="20"/>
      <c r="W36" s="20"/>
      <c r="X36" s="20"/>
      <c r="Y36" s="20"/>
      <c r="Z36" s="20"/>
    </row>
    <row r="37" spans="4:26" ht="12.75">
      <c r="D37" s="80">
        <f t="shared" si="0"/>
        <v>6</v>
      </c>
      <c r="E37" s="108" t="s">
        <v>45</v>
      </c>
      <c r="F37" s="31" t="s">
        <v>0</v>
      </c>
      <c r="G37" s="31" t="s">
        <v>56</v>
      </c>
      <c r="H37" s="31">
        <v>675</v>
      </c>
      <c r="I37" s="32" t="s">
        <v>17</v>
      </c>
      <c r="J37" s="76" t="s">
        <v>14</v>
      </c>
      <c r="K37" s="104" t="s">
        <v>14</v>
      </c>
      <c r="L37" s="104" t="s">
        <v>20</v>
      </c>
      <c r="M37" s="128" t="s">
        <v>14</v>
      </c>
      <c r="N37" s="128" t="s">
        <v>20</v>
      </c>
      <c r="O37" s="129"/>
      <c r="Q37" s="28"/>
      <c r="R37" s="28"/>
      <c r="S37" s="28"/>
      <c r="T37" s="20"/>
      <c r="U37" s="20"/>
      <c r="V37" s="20"/>
      <c r="W37" s="20"/>
      <c r="X37" s="20"/>
      <c r="Y37" s="20"/>
      <c r="Z37" s="20"/>
    </row>
    <row r="38" spans="4:26" ht="12.75">
      <c r="D38" s="80">
        <f t="shared" si="0"/>
        <v>7</v>
      </c>
      <c r="E38" s="107" t="s">
        <v>189</v>
      </c>
      <c r="F38" s="31" t="s">
        <v>9</v>
      </c>
      <c r="G38" s="31" t="s">
        <v>190</v>
      </c>
      <c r="H38" s="31">
        <v>790</v>
      </c>
      <c r="I38" s="32" t="s">
        <v>17</v>
      </c>
      <c r="J38" s="76" t="s">
        <v>14</v>
      </c>
      <c r="K38" s="104" t="s">
        <v>14</v>
      </c>
      <c r="L38" s="104" t="s">
        <v>20</v>
      </c>
      <c r="M38" s="128"/>
      <c r="N38" s="128"/>
      <c r="O38" s="129"/>
      <c r="Q38" s="28"/>
      <c r="R38" s="28"/>
      <c r="S38" s="28"/>
      <c r="T38" s="20"/>
      <c r="U38" s="20"/>
      <c r="V38" s="20"/>
      <c r="W38" s="20"/>
      <c r="X38" s="20"/>
      <c r="Y38" s="20"/>
      <c r="Z38" s="20"/>
    </row>
    <row r="39" spans="4:26" ht="12.75">
      <c r="D39" s="80">
        <f t="shared" si="0"/>
        <v>8</v>
      </c>
      <c r="E39" s="107" t="s">
        <v>256</v>
      </c>
      <c r="F39" s="31" t="s">
        <v>2</v>
      </c>
      <c r="G39" s="31" t="s">
        <v>53</v>
      </c>
      <c r="H39" s="31">
        <v>540</v>
      </c>
      <c r="I39" s="32" t="s">
        <v>17</v>
      </c>
      <c r="J39" s="76" t="s">
        <v>14</v>
      </c>
      <c r="K39" s="104" t="s">
        <v>14</v>
      </c>
      <c r="L39" s="104"/>
      <c r="M39" s="128"/>
      <c r="N39" s="128"/>
      <c r="O39" s="129"/>
      <c r="Q39" s="28"/>
      <c r="R39" s="28"/>
      <c r="S39" s="28"/>
      <c r="T39" s="20"/>
      <c r="U39" s="20"/>
      <c r="V39" s="20"/>
      <c r="W39" s="20"/>
      <c r="X39" s="20"/>
      <c r="Y39" s="20"/>
      <c r="Z39" s="20"/>
    </row>
    <row r="40" spans="4:26" ht="12.75">
      <c r="D40" s="80">
        <f t="shared" si="0"/>
        <v>9</v>
      </c>
      <c r="E40" s="107" t="s">
        <v>259</v>
      </c>
      <c r="F40" s="31" t="s">
        <v>1</v>
      </c>
      <c r="G40" s="31" t="s">
        <v>53</v>
      </c>
      <c r="H40" s="31">
        <v>507.5</v>
      </c>
      <c r="I40" s="32" t="s">
        <v>17</v>
      </c>
      <c r="J40" s="76" t="s">
        <v>14</v>
      </c>
      <c r="K40" s="104" t="s">
        <v>14</v>
      </c>
      <c r="L40" s="104"/>
      <c r="M40" s="128"/>
      <c r="N40" s="128"/>
      <c r="O40" s="129"/>
      <c r="Q40" s="28"/>
      <c r="R40" s="28"/>
      <c r="S40" s="28"/>
      <c r="T40" s="27"/>
      <c r="U40" s="27">
        <v>1</v>
      </c>
      <c r="V40" s="27"/>
      <c r="W40" s="27"/>
      <c r="X40" s="27"/>
      <c r="Y40" s="27"/>
      <c r="Z40" s="27"/>
    </row>
    <row r="41" spans="4:26" ht="12.75">
      <c r="D41" s="80">
        <f t="shared" si="0"/>
        <v>10</v>
      </c>
      <c r="E41" s="107" t="s">
        <v>120</v>
      </c>
      <c r="F41" s="31" t="s">
        <v>0</v>
      </c>
      <c r="G41" s="31" t="s">
        <v>53</v>
      </c>
      <c r="H41" s="31">
        <v>560</v>
      </c>
      <c r="I41" s="32" t="s">
        <v>17</v>
      </c>
      <c r="J41" s="76" t="s">
        <v>14</v>
      </c>
      <c r="K41" s="104"/>
      <c r="L41" s="104" t="s">
        <v>14</v>
      </c>
      <c r="M41" s="128"/>
      <c r="N41" s="128"/>
      <c r="O41" s="129"/>
      <c r="Q41" s="28"/>
      <c r="R41" s="28"/>
      <c r="S41" s="28"/>
      <c r="T41" s="27"/>
      <c r="U41" s="27"/>
      <c r="V41" s="27"/>
      <c r="W41" s="27"/>
      <c r="X41" s="27"/>
      <c r="Y41" s="27"/>
      <c r="Z41" s="27"/>
    </row>
    <row r="42" spans="4:26" ht="12.75">
      <c r="D42" s="80">
        <f t="shared" si="0"/>
        <v>11</v>
      </c>
      <c r="E42" s="108" t="s">
        <v>75</v>
      </c>
      <c r="F42" s="31" t="s">
        <v>9</v>
      </c>
      <c r="G42" s="31" t="s">
        <v>57</v>
      </c>
      <c r="H42" s="31">
        <v>690</v>
      </c>
      <c r="I42" s="32" t="s">
        <v>17</v>
      </c>
      <c r="J42" s="76" t="s">
        <v>14</v>
      </c>
      <c r="K42" s="104" t="s">
        <v>14</v>
      </c>
      <c r="L42" s="104" t="s">
        <v>14</v>
      </c>
      <c r="M42" s="128"/>
      <c r="N42" s="128" t="s">
        <v>20</v>
      </c>
      <c r="O42" s="129"/>
      <c r="Q42" s="28"/>
      <c r="R42" s="28"/>
      <c r="S42" s="28"/>
      <c r="T42" s="27"/>
      <c r="U42" s="27"/>
      <c r="V42" s="27"/>
      <c r="W42" s="27"/>
      <c r="X42" s="27"/>
      <c r="Y42" s="27"/>
      <c r="Z42" s="27"/>
    </row>
    <row r="43" spans="4:26" ht="12.75">
      <c r="D43" s="80">
        <f t="shared" si="0"/>
        <v>12</v>
      </c>
      <c r="E43" s="108" t="s">
        <v>261</v>
      </c>
      <c r="F43" s="31" t="s">
        <v>23</v>
      </c>
      <c r="G43" s="31" t="s">
        <v>54</v>
      </c>
      <c r="H43" s="31">
        <v>455</v>
      </c>
      <c r="I43" s="32" t="s">
        <v>17</v>
      </c>
      <c r="J43" s="76" t="s">
        <v>14</v>
      </c>
      <c r="K43" s="104" t="s">
        <v>14</v>
      </c>
      <c r="L43" s="104"/>
      <c r="M43" s="128"/>
      <c r="N43" s="128"/>
      <c r="O43" s="129"/>
      <c r="Q43" s="28"/>
      <c r="R43" s="28"/>
      <c r="S43" s="28"/>
      <c r="T43" s="27"/>
      <c r="U43" s="27"/>
      <c r="V43" s="27"/>
      <c r="W43" s="27"/>
      <c r="X43" s="27"/>
      <c r="Y43" s="27"/>
      <c r="Z43" s="27"/>
    </row>
    <row r="44" spans="4:26" ht="12.75">
      <c r="D44" s="80">
        <f t="shared" si="0"/>
        <v>13</v>
      </c>
      <c r="E44" s="107" t="s">
        <v>193</v>
      </c>
      <c r="F44" s="31" t="s">
        <v>9</v>
      </c>
      <c r="G44" s="31" t="s">
        <v>58</v>
      </c>
      <c r="H44" s="31">
        <v>750</v>
      </c>
      <c r="I44" s="32" t="s">
        <v>17</v>
      </c>
      <c r="J44" s="76" t="s">
        <v>14</v>
      </c>
      <c r="K44" s="104" t="s">
        <v>14</v>
      </c>
      <c r="L44" s="104" t="s">
        <v>14</v>
      </c>
      <c r="M44" s="128"/>
      <c r="N44" s="128"/>
      <c r="O44" s="129"/>
      <c r="Q44" s="28"/>
      <c r="R44" s="28"/>
      <c r="S44" s="28"/>
      <c r="T44" s="27"/>
      <c r="U44" s="27"/>
      <c r="V44" s="27"/>
      <c r="W44" s="27"/>
      <c r="X44" s="27"/>
      <c r="Y44" s="27"/>
      <c r="Z44" s="27"/>
    </row>
    <row r="45" spans="4:26" ht="12.75">
      <c r="D45" s="80">
        <f t="shared" si="0"/>
        <v>14</v>
      </c>
      <c r="E45" s="108" t="s">
        <v>273</v>
      </c>
      <c r="F45" s="31" t="s">
        <v>9</v>
      </c>
      <c r="G45" s="31" t="s">
        <v>55</v>
      </c>
      <c r="H45" s="31">
        <v>612.5</v>
      </c>
      <c r="I45" s="32" t="s">
        <v>17</v>
      </c>
      <c r="J45" s="76" t="s">
        <v>14</v>
      </c>
      <c r="K45" s="104" t="s">
        <v>14</v>
      </c>
      <c r="L45" s="104"/>
      <c r="M45" s="128"/>
      <c r="N45" s="128"/>
      <c r="O45" s="129"/>
      <c r="Q45" s="28"/>
      <c r="R45" s="28"/>
      <c r="S45" s="28"/>
      <c r="T45" s="27"/>
      <c r="U45" s="27"/>
      <c r="V45" s="27"/>
      <c r="W45" s="27"/>
      <c r="X45" s="27"/>
      <c r="Y45" s="27"/>
      <c r="Z45" s="27"/>
    </row>
    <row r="46" spans="4:26" ht="12.75">
      <c r="D46" s="80">
        <f t="shared" si="0"/>
        <v>15</v>
      </c>
      <c r="E46" s="107" t="s">
        <v>131</v>
      </c>
      <c r="F46" s="31" t="s">
        <v>84</v>
      </c>
      <c r="G46" s="31" t="s">
        <v>57</v>
      </c>
      <c r="H46" s="31">
        <v>590</v>
      </c>
      <c r="I46" s="32" t="s">
        <v>17</v>
      </c>
      <c r="J46" s="76" t="s">
        <v>14</v>
      </c>
      <c r="K46" s="104" t="s">
        <v>14</v>
      </c>
      <c r="L46" s="104" t="s">
        <v>20</v>
      </c>
      <c r="M46" s="128"/>
      <c r="N46" s="128"/>
      <c r="O46" s="129"/>
      <c r="Q46" s="28"/>
      <c r="R46" s="28"/>
      <c r="S46" s="28"/>
      <c r="T46" s="27"/>
      <c r="U46" s="27"/>
      <c r="V46" s="27"/>
      <c r="W46" s="27"/>
      <c r="X46" s="27"/>
      <c r="Y46" s="27"/>
      <c r="Z46" s="27"/>
    </row>
    <row r="47" spans="4:26" ht="12.75">
      <c r="D47" s="80">
        <f t="shared" si="0"/>
        <v>16</v>
      </c>
      <c r="E47" s="108" t="s">
        <v>78</v>
      </c>
      <c r="F47" s="31" t="s">
        <v>0</v>
      </c>
      <c r="G47" s="31" t="s">
        <v>58</v>
      </c>
      <c r="H47" s="31">
        <v>757.5</v>
      </c>
      <c r="I47" s="32" t="s">
        <v>17</v>
      </c>
      <c r="J47" s="76" t="s">
        <v>14</v>
      </c>
      <c r="K47" s="104" t="s">
        <v>14</v>
      </c>
      <c r="L47" s="104" t="s">
        <v>14</v>
      </c>
      <c r="M47" s="128" t="s">
        <v>14</v>
      </c>
      <c r="N47" s="128" t="s">
        <v>20</v>
      </c>
      <c r="O47" s="129"/>
      <c r="Q47" s="28"/>
      <c r="R47" s="28"/>
      <c r="S47" s="28"/>
      <c r="T47" s="27"/>
      <c r="U47" s="27"/>
      <c r="V47" s="27"/>
      <c r="W47" s="27"/>
      <c r="X47" s="27"/>
      <c r="Y47" s="27"/>
      <c r="Z47" s="27"/>
    </row>
    <row r="48" spans="4:26" ht="12.75">
      <c r="D48" s="80">
        <f t="shared" si="0"/>
        <v>17</v>
      </c>
      <c r="E48" s="108" t="s">
        <v>31</v>
      </c>
      <c r="F48" s="31" t="s">
        <v>1</v>
      </c>
      <c r="G48" s="31" t="s">
        <v>56</v>
      </c>
      <c r="H48" s="31">
        <v>615</v>
      </c>
      <c r="I48" s="32" t="s">
        <v>17</v>
      </c>
      <c r="J48" s="76" t="s">
        <v>14</v>
      </c>
      <c r="K48" s="104" t="s">
        <v>14</v>
      </c>
      <c r="L48" s="104" t="s">
        <v>20</v>
      </c>
      <c r="M48" s="128" t="s">
        <v>12</v>
      </c>
      <c r="N48" s="128" t="s">
        <v>69</v>
      </c>
      <c r="O48" s="129" t="s">
        <v>69</v>
      </c>
      <c r="Q48" s="28"/>
      <c r="R48" s="28"/>
      <c r="S48" s="28"/>
      <c r="T48" s="27"/>
      <c r="U48" s="27"/>
      <c r="V48" s="27"/>
      <c r="W48" s="27"/>
      <c r="X48" s="27"/>
      <c r="Y48" s="27"/>
      <c r="Z48" s="27"/>
    </row>
    <row r="49" spans="4:26" ht="12.75">
      <c r="D49" s="80">
        <f t="shared" si="0"/>
        <v>18</v>
      </c>
      <c r="E49" s="108" t="s">
        <v>139</v>
      </c>
      <c r="F49" s="31" t="s">
        <v>0</v>
      </c>
      <c r="G49" s="31" t="s">
        <v>55</v>
      </c>
      <c r="H49" s="31">
        <v>627.5</v>
      </c>
      <c r="I49" s="32" t="s">
        <v>17</v>
      </c>
      <c r="J49" s="76" t="s">
        <v>14</v>
      </c>
      <c r="K49" s="104"/>
      <c r="L49" s="104" t="s">
        <v>14</v>
      </c>
      <c r="M49" s="128" t="s">
        <v>20</v>
      </c>
      <c r="N49" s="128"/>
      <c r="O49" s="129"/>
      <c r="Q49" s="28"/>
      <c r="R49" s="28"/>
      <c r="S49" s="28"/>
      <c r="T49" s="27"/>
      <c r="U49" s="27"/>
      <c r="V49" s="27"/>
      <c r="W49" s="27"/>
      <c r="X49" s="27"/>
      <c r="Y49" s="27"/>
      <c r="Z49" s="27"/>
    </row>
    <row r="50" spans="4:26" ht="12.75">
      <c r="D50" s="80">
        <f t="shared" si="0"/>
        <v>19</v>
      </c>
      <c r="E50" s="108" t="s">
        <v>132</v>
      </c>
      <c r="F50" s="31" t="s">
        <v>9</v>
      </c>
      <c r="G50" s="31" t="s">
        <v>54</v>
      </c>
      <c r="H50" s="31">
        <v>575</v>
      </c>
      <c r="I50" s="32" t="s">
        <v>17</v>
      </c>
      <c r="J50" s="76" t="s">
        <v>14</v>
      </c>
      <c r="K50" s="104" t="s">
        <v>14</v>
      </c>
      <c r="L50" s="104"/>
      <c r="M50" s="128"/>
      <c r="N50" s="128"/>
      <c r="O50" s="129"/>
      <c r="Q50" s="28"/>
      <c r="R50" s="28"/>
      <c r="S50" s="28"/>
      <c r="T50" s="27"/>
      <c r="U50" s="27"/>
      <c r="V50" s="27"/>
      <c r="W50" s="27"/>
      <c r="X50" s="27"/>
      <c r="Y50" s="27"/>
      <c r="Z50" s="27"/>
    </row>
    <row r="51" spans="4:26" ht="12.75">
      <c r="D51" s="80">
        <f t="shared" si="0"/>
        <v>20</v>
      </c>
      <c r="E51" s="108" t="s">
        <v>70</v>
      </c>
      <c r="F51" s="31" t="s">
        <v>9</v>
      </c>
      <c r="G51" s="31" t="s">
        <v>53</v>
      </c>
      <c r="H51" s="31">
        <v>550</v>
      </c>
      <c r="I51" s="32" t="s">
        <v>17</v>
      </c>
      <c r="J51" s="76" t="s">
        <v>14</v>
      </c>
      <c r="K51" s="104" t="s">
        <v>20</v>
      </c>
      <c r="L51" s="104" t="s">
        <v>14</v>
      </c>
      <c r="M51" s="128" t="s">
        <v>20</v>
      </c>
      <c r="N51" s="128" t="s">
        <v>12</v>
      </c>
      <c r="O51" s="129"/>
      <c r="Q51" s="28"/>
      <c r="R51" s="28"/>
      <c r="S51" s="28"/>
      <c r="T51" s="27"/>
      <c r="U51" s="27"/>
      <c r="V51" s="27"/>
      <c r="W51" s="27"/>
      <c r="X51" s="27"/>
      <c r="Y51" s="27"/>
      <c r="Z51" s="27"/>
    </row>
    <row r="52" spans="4:26" ht="13.5" thickBot="1">
      <c r="D52" s="80">
        <f t="shared" si="0"/>
        <v>21</v>
      </c>
      <c r="E52" s="107" t="s">
        <v>177</v>
      </c>
      <c r="F52" s="31" t="s">
        <v>25</v>
      </c>
      <c r="G52" s="31" t="s">
        <v>52</v>
      </c>
      <c r="H52" s="31">
        <v>370</v>
      </c>
      <c r="I52" s="32" t="s">
        <v>11</v>
      </c>
      <c r="J52" s="76" t="s">
        <v>14</v>
      </c>
      <c r="K52" s="104"/>
      <c r="L52" s="104" t="s">
        <v>14</v>
      </c>
      <c r="M52" s="128"/>
      <c r="N52" s="128"/>
      <c r="O52" s="129"/>
      <c r="Q52" s="28"/>
      <c r="R52" s="28"/>
      <c r="S52" s="28"/>
      <c r="T52" s="27"/>
      <c r="U52" s="27"/>
      <c r="V52" s="27"/>
      <c r="W52" s="27"/>
      <c r="X52" s="27"/>
      <c r="Y52" s="27"/>
      <c r="Z52" s="27"/>
    </row>
    <row r="53" spans="3:26" ht="15.75" thickBot="1">
      <c r="C53" s="40"/>
      <c r="D53" s="48" t="s">
        <v>62</v>
      </c>
      <c r="E53" s="49"/>
      <c r="F53" s="42"/>
      <c r="G53" s="42"/>
      <c r="H53" s="42"/>
      <c r="I53" s="42"/>
      <c r="J53" s="42"/>
      <c r="K53" s="42"/>
      <c r="L53" s="42"/>
      <c r="M53" s="42"/>
      <c r="N53" s="42"/>
      <c r="O53" s="43"/>
      <c r="Q53" s="39"/>
      <c r="R53" s="28"/>
      <c r="S53" s="39"/>
      <c r="T53" s="29"/>
      <c r="U53" s="27"/>
      <c r="V53" s="29"/>
      <c r="W53" s="29"/>
      <c r="X53" s="29"/>
      <c r="Y53" s="29"/>
      <c r="Z53" s="29"/>
    </row>
    <row r="54" spans="4:26" ht="12.75">
      <c r="D54" s="80">
        <v>1</v>
      </c>
      <c r="E54" s="107" t="s">
        <v>178</v>
      </c>
      <c r="F54" s="110" t="s">
        <v>0</v>
      </c>
      <c r="G54" s="110" t="s">
        <v>52</v>
      </c>
      <c r="H54" s="110">
        <v>452.5</v>
      </c>
      <c r="I54" s="111" t="s">
        <v>17</v>
      </c>
      <c r="J54" s="112" t="s">
        <v>20</v>
      </c>
      <c r="K54" s="114" t="s">
        <v>5</v>
      </c>
      <c r="L54" s="114" t="s">
        <v>20</v>
      </c>
      <c r="M54" s="130"/>
      <c r="N54" s="130"/>
      <c r="O54" s="131"/>
      <c r="Q54" s="28"/>
      <c r="R54" s="28"/>
      <c r="S54" s="28"/>
      <c r="T54" s="29"/>
      <c r="U54" s="27">
        <v>1</v>
      </c>
      <c r="V54" s="29"/>
      <c r="W54" s="29"/>
      <c r="X54" s="29"/>
      <c r="Y54" s="29"/>
      <c r="Z54" s="29"/>
    </row>
    <row r="55" spans="3:26" ht="12.75">
      <c r="C55" s="40"/>
      <c r="D55" s="80">
        <f aca="true" t="shared" si="1" ref="D55:D96">+D54+1</f>
        <v>2</v>
      </c>
      <c r="E55" s="108" t="s">
        <v>145</v>
      </c>
      <c r="F55" s="31" t="s">
        <v>42</v>
      </c>
      <c r="G55" s="31" t="s">
        <v>57</v>
      </c>
      <c r="H55" s="31">
        <v>390</v>
      </c>
      <c r="I55" s="32" t="s">
        <v>17</v>
      </c>
      <c r="J55" s="76" t="s">
        <v>20</v>
      </c>
      <c r="K55" s="104" t="s">
        <v>20</v>
      </c>
      <c r="L55" s="104" t="s">
        <v>69</v>
      </c>
      <c r="M55" s="128" t="s">
        <v>69</v>
      </c>
      <c r="N55" s="128"/>
      <c r="O55" s="129"/>
      <c r="Q55" s="28"/>
      <c r="R55" s="28"/>
      <c r="S55" s="28"/>
      <c r="T55" s="29"/>
      <c r="U55" s="27">
        <v>1</v>
      </c>
      <c r="V55" s="29"/>
      <c r="W55" s="29"/>
      <c r="X55" s="29"/>
      <c r="Y55" s="29"/>
      <c r="Z55" s="29"/>
    </row>
    <row r="56" spans="3:26" ht="12.75">
      <c r="C56" s="40"/>
      <c r="D56" s="80">
        <f t="shared" si="1"/>
        <v>3</v>
      </c>
      <c r="E56" s="109" t="s">
        <v>30</v>
      </c>
      <c r="F56" s="31" t="s">
        <v>3</v>
      </c>
      <c r="G56" s="31" t="s">
        <v>59</v>
      </c>
      <c r="H56" s="31">
        <v>260</v>
      </c>
      <c r="I56" s="32" t="s">
        <v>17</v>
      </c>
      <c r="J56" s="76" t="s">
        <v>20</v>
      </c>
      <c r="K56" s="104"/>
      <c r="L56" s="104" t="s">
        <v>20</v>
      </c>
      <c r="M56" s="128"/>
      <c r="N56" s="128"/>
      <c r="O56" s="129" t="s">
        <v>20</v>
      </c>
      <c r="Q56" s="28"/>
      <c r="R56" s="28"/>
      <c r="S56" s="28"/>
      <c r="T56" s="29"/>
      <c r="U56" s="27">
        <v>1</v>
      </c>
      <c r="V56" s="29"/>
      <c r="W56" s="29"/>
      <c r="X56" s="29"/>
      <c r="Y56" s="29"/>
      <c r="Z56" s="29"/>
    </row>
    <row r="57" spans="3:26" ht="12.75">
      <c r="C57" s="40"/>
      <c r="D57" s="80">
        <f t="shared" si="1"/>
        <v>4</v>
      </c>
      <c r="E57" s="109" t="s">
        <v>241</v>
      </c>
      <c r="F57" s="31" t="s">
        <v>0</v>
      </c>
      <c r="G57" s="31" t="s">
        <v>55</v>
      </c>
      <c r="H57" s="31">
        <v>617.5</v>
      </c>
      <c r="I57" s="32" t="s">
        <v>17</v>
      </c>
      <c r="J57" s="76" t="s">
        <v>20</v>
      </c>
      <c r="K57" s="104" t="s">
        <v>20</v>
      </c>
      <c r="L57" s="104"/>
      <c r="M57" s="128"/>
      <c r="N57" s="128"/>
      <c r="O57" s="129"/>
      <c r="Q57" s="28"/>
      <c r="R57" s="28"/>
      <c r="S57" s="28"/>
      <c r="T57" s="29"/>
      <c r="U57" s="27">
        <v>1</v>
      </c>
      <c r="V57" s="29"/>
      <c r="W57" s="29"/>
      <c r="X57" s="29"/>
      <c r="Y57" s="29"/>
      <c r="Z57" s="29"/>
    </row>
    <row r="58" spans="3:26" ht="12.75">
      <c r="C58" s="40"/>
      <c r="D58" s="80">
        <f t="shared" si="1"/>
        <v>5</v>
      </c>
      <c r="E58" s="107" t="s">
        <v>176</v>
      </c>
      <c r="F58" s="31" t="s">
        <v>9</v>
      </c>
      <c r="G58" s="31" t="s">
        <v>60</v>
      </c>
      <c r="H58" s="31">
        <v>910</v>
      </c>
      <c r="I58" s="32" t="s">
        <v>11</v>
      </c>
      <c r="J58" s="76" t="s">
        <v>20</v>
      </c>
      <c r="K58" s="104"/>
      <c r="L58" s="104" t="s">
        <v>20</v>
      </c>
      <c r="M58" s="128"/>
      <c r="N58" s="128"/>
      <c r="O58" s="129"/>
      <c r="Q58" s="28"/>
      <c r="R58" s="28"/>
      <c r="S58" s="28"/>
      <c r="T58" s="29"/>
      <c r="U58" s="27">
        <v>1</v>
      </c>
      <c r="V58" s="29"/>
      <c r="W58" s="29"/>
      <c r="X58" s="29"/>
      <c r="Y58" s="29"/>
      <c r="Z58" s="29"/>
    </row>
    <row r="59" spans="3:26" ht="12.75">
      <c r="C59" s="40"/>
      <c r="D59" s="80">
        <f t="shared" si="1"/>
        <v>6</v>
      </c>
      <c r="E59" s="107" t="s">
        <v>182</v>
      </c>
      <c r="F59" s="31" t="s">
        <v>0</v>
      </c>
      <c r="G59" s="31" t="s">
        <v>56</v>
      </c>
      <c r="H59" s="31">
        <v>615</v>
      </c>
      <c r="I59" s="32" t="s">
        <v>17</v>
      </c>
      <c r="J59" s="76" t="s">
        <v>20</v>
      </c>
      <c r="K59" s="104"/>
      <c r="L59" s="104" t="s">
        <v>20</v>
      </c>
      <c r="M59" s="128"/>
      <c r="N59" s="128"/>
      <c r="O59" s="129"/>
      <c r="Q59" s="28"/>
      <c r="R59" s="28"/>
      <c r="S59" s="28"/>
      <c r="T59" s="29"/>
      <c r="U59" s="27"/>
      <c r="V59" s="29"/>
      <c r="W59" s="29"/>
      <c r="X59" s="29"/>
      <c r="Y59" s="29"/>
      <c r="Z59" s="29"/>
    </row>
    <row r="60" spans="3:26" ht="12.75">
      <c r="C60" s="40"/>
      <c r="D60" s="80">
        <f t="shared" si="1"/>
        <v>7</v>
      </c>
      <c r="E60" s="107" t="s">
        <v>245</v>
      </c>
      <c r="F60" s="31" t="s">
        <v>2</v>
      </c>
      <c r="G60" s="31" t="s">
        <v>54</v>
      </c>
      <c r="H60" s="31">
        <v>510</v>
      </c>
      <c r="I60" s="32" t="s">
        <v>17</v>
      </c>
      <c r="J60" s="76" t="s">
        <v>20</v>
      </c>
      <c r="K60" s="104" t="s">
        <v>20</v>
      </c>
      <c r="L60" s="104"/>
      <c r="M60" s="128"/>
      <c r="N60" s="128"/>
      <c r="O60" s="129"/>
      <c r="Q60" s="28"/>
      <c r="R60" s="28"/>
      <c r="S60" s="28"/>
      <c r="T60" s="29"/>
      <c r="U60" s="27"/>
      <c r="V60" s="29"/>
      <c r="W60" s="29"/>
      <c r="X60" s="29"/>
      <c r="Y60" s="29"/>
      <c r="Z60" s="29"/>
    </row>
    <row r="61" spans="3:26" ht="12.75">
      <c r="C61" s="40"/>
      <c r="D61" s="80">
        <f t="shared" si="1"/>
        <v>8</v>
      </c>
      <c r="E61" s="107" t="s">
        <v>141</v>
      </c>
      <c r="F61" s="31" t="s">
        <v>0</v>
      </c>
      <c r="G61" s="31" t="s">
        <v>56</v>
      </c>
      <c r="H61" s="31">
        <v>595</v>
      </c>
      <c r="I61" s="32" t="s">
        <v>17</v>
      </c>
      <c r="J61" s="76" t="s">
        <v>20</v>
      </c>
      <c r="K61" s="104" t="s">
        <v>20</v>
      </c>
      <c r="L61" s="104" t="s">
        <v>12</v>
      </c>
      <c r="M61" s="128"/>
      <c r="N61" s="128"/>
      <c r="O61" s="129"/>
      <c r="Q61" s="28"/>
      <c r="R61" s="28"/>
      <c r="S61" s="28"/>
      <c r="T61" s="29"/>
      <c r="U61" s="27"/>
      <c r="V61" s="29"/>
      <c r="W61" s="29"/>
      <c r="X61" s="29"/>
      <c r="Y61" s="29"/>
      <c r="Z61" s="29"/>
    </row>
    <row r="62" spans="3:26" ht="12.75">
      <c r="C62" s="40"/>
      <c r="D62" s="80">
        <f t="shared" si="1"/>
        <v>9</v>
      </c>
      <c r="E62" s="107" t="s">
        <v>115</v>
      </c>
      <c r="F62" s="31" t="s">
        <v>9</v>
      </c>
      <c r="G62" s="31" t="s">
        <v>56</v>
      </c>
      <c r="H62" s="31">
        <v>590</v>
      </c>
      <c r="I62" s="32" t="s">
        <v>17</v>
      </c>
      <c r="J62" s="76" t="s">
        <v>20</v>
      </c>
      <c r="K62" s="104"/>
      <c r="L62" s="104" t="s">
        <v>20</v>
      </c>
      <c r="M62" s="128"/>
      <c r="N62" s="128"/>
      <c r="O62" s="129"/>
      <c r="Q62" s="28"/>
      <c r="R62" s="28"/>
      <c r="S62" s="28"/>
      <c r="T62" s="29"/>
      <c r="U62" s="27"/>
      <c r="V62" s="29"/>
      <c r="W62" s="29"/>
      <c r="X62" s="29"/>
      <c r="Y62" s="29"/>
      <c r="Z62" s="29"/>
    </row>
    <row r="63" spans="3:26" ht="12.75">
      <c r="C63" s="40"/>
      <c r="D63" s="80">
        <f t="shared" si="1"/>
        <v>10</v>
      </c>
      <c r="E63" s="107" t="s">
        <v>250</v>
      </c>
      <c r="F63" s="31" t="s">
        <v>9</v>
      </c>
      <c r="G63" s="31" t="s">
        <v>56</v>
      </c>
      <c r="H63" s="31">
        <v>620</v>
      </c>
      <c r="I63" s="32" t="s">
        <v>17</v>
      </c>
      <c r="J63" s="76" t="s">
        <v>20</v>
      </c>
      <c r="K63" s="104" t="s">
        <v>20</v>
      </c>
      <c r="L63" s="104"/>
      <c r="M63" s="128"/>
      <c r="N63" s="128"/>
      <c r="O63" s="129"/>
      <c r="Q63" s="28"/>
      <c r="R63" s="28"/>
      <c r="S63" s="28"/>
      <c r="T63" s="29"/>
      <c r="U63" s="27"/>
      <c r="V63" s="29"/>
      <c r="W63" s="29"/>
      <c r="X63" s="29"/>
      <c r="Y63" s="29"/>
      <c r="Z63" s="29"/>
    </row>
    <row r="64" spans="3:26" ht="12.75">
      <c r="C64" s="40"/>
      <c r="D64" s="80">
        <f t="shared" si="1"/>
        <v>11</v>
      </c>
      <c r="E64" s="108" t="s">
        <v>72</v>
      </c>
      <c r="F64" s="31" t="s">
        <v>2</v>
      </c>
      <c r="G64" s="31" t="s">
        <v>55</v>
      </c>
      <c r="H64" s="31">
        <v>552.5</v>
      </c>
      <c r="I64" s="32" t="s">
        <v>17</v>
      </c>
      <c r="J64" s="76" t="s">
        <v>20</v>
      </c>
      <c r="K64" s="104" t="s">
        <v>20</v>
      </c>
      <c r="L64" s="104" t="s">
        <v>12</v>
      </c>
      <c r="M64" s="128" t="s">
        <v>12</v>
      </c>
      <c r="N64" s="128"/>
      <c r="O64" s="129"/>
      <c r="Q64" s="28"/>
      <c r="R64" s="28"/>
      <c r="S64" s="28"/>
      <c r="T64" s="29"/>
      <c r="U64" s="27"/>
      <c r="V64" s="29"/>
      <c r="W64" s="29"/>
      <c r="X64" s="29"/>
      <c r="Y64" s="29"/>
      <c r="Z64" s="29"/>
    </row>
    <row r="65" spans="3:26" ht="12.75">
      <c r="C65" s="40"/>
      <c r="D65" s="80">
        <f t="shared" si="1"/>
        <v>12</v>
      </c>
      <c r="E65" s="108" t="s">
        <v>83</v>
      </c>
      <c r="F65" s="31" t="s">
        <v>23</v>
      </c>
      <c r="G65" s="31" t="s">
        <v>56</v>
      </c>
      <c r="H65" s="31">
        <v>490</v>
      </c>
      <c r="I65" s="32" t="s">
        <v>17</v>
      </c>
      <c r="J65" s="76" t="s">
        <v>20</v>
      </c>
      <c r="K65" s="104" t="s">
        <v>20</v>
      </c>
      <c r="L65" s="104" t="s">
        <v>20</v>
      </c>
      <c r="M65" s="128" t="s">
        <v>12</v>
      </c>
      <c r="N65" s="128" t="s">
        <v>69</v>
      </c>
      <c r="O65" s="129"/>
      <c r="Q65" s="28"/>
      <c r="R65" s="28"/>
      <c r="S65" s="28"/>
      <c r="T65" s="29"/>
      <c r="U65" s="27"/>
      <c r="V65" s="29"/>
      <c r="W65" s="29"/>
      <c r="X65" s="29"/>
      <c r="Y65" s="29"/>
      <c r="Z65" s="29"/>
    </row>
    <row r="66" spans="3:26" ht="12.75">
      <c r="C66" s="40"/>
      <c r="D66" s="80">
        <f t="shared" si="1"/>
        <v>13</v>
      </c>
      <c r="E66" s="107" t="s">
        <v>186</v>
      </c>
      <c r="F66" s="31" t="s">
        <v>16</v>
      </c>
      <c r="G66" s="31" t="s">
        <v>56</v>
      </c>
      <c r="H66" s="31">
        <v>585</v>
      </c>
      <c r="I66" s="32" t="s">
        <v>17</v>
      </c>
      <c r="J66" s="76" t="s">
        <v>20</v>
      </c>
      <c r="K66" s="104" t="s">
        <v>20</v>
      </c>
      <c r="L66" s="104" t="s">
        <v>20</v>
      </c>
      <c r="M66" s="128"/>
      <c r="N66" s="128"/>
      <c r="O66" s="129"/>
      <c r="Q66" s="28"/>
      <c r="R66" s="28"/>
      <c r="S66" s="28"/>
      <c r="T66" s="29"/>
      <c r="U66" s="27"/>
      <c r="V66" s="29"/>
      <c r="W66" s="29"/>
      <c r="X66" s="29"/>
      <c r="Y66" s="29"/>
      <c r="Z66" s="29"/>
    </row>
    <row r="67" spans="3:26" ht="12.75">
      <c r="C67" s="40"/>
      <c r="D67" s="80">
        <f t="shared" si="1"/>
        <v>14</v>
      </c>
      <c r="E67" s="108" t="s">
        <v>152</v>
      </c>
      <c r="F67" s="31" t="s">
        <v>1</v>
      </c>
      <c r="G67" s="31" t="s">
        <v>136</v>
      </c>
      <c r="H67" s="31">
        <v>192</v>
      </c>
      <c r="I67" s="32" t="s">
        <v>17</v>
      </c>
      <c r="J67" s="76" t="s">
        <v>20</v>
      </c>
      <c r="K67" s="104" t="s">
        <v>5</v>
      </c>
      <c r="L67" s="104" t="s">
        <v>20</v>
      </c>
      <c r="M67" s="128" t="s">
        <v>12</v>
      </c>
      <c r="N67" s="128"/>
      <c r="O67" s="129"/>
      <c r="Q67" s="28"/>
      <c r="R67" s="28"/>
      <c r="S67" s="28"/>
      <c r="T67" s="29"/>
      <c r="U67" s="27"/>
      <c r="V67" s="29"/>
      <c r="W67" s="29"/>
      <c r="X67" s="29"/>
      <c r="Y67" s="29"/>
      <c r="Z67" s="29"/>
    </row>
    <row r="68" spans="3:26" ht="12.75">
      <c r="C68" s="40"/>
      <c r="D68" s="80">
        <f t="shared" si="1"/>
        <v>15</v>
      </c>
      <c r="E68" s="109" t="s">
        <v>24</v>
      </c>
      <c r="F68" s="31" t="s">
        <v>0</v>
      </c>
      <c r="G68" s="31" t="s">
        <v>56</v>
      </c>
      <c r="H68" s="31">
        <v>820</v>
      </c>
      <c r="I68" s="32" t="s">
        <v>11</v>
      </c>
      <c r="J68" s="76" t="s">
        <v>20</v>
      </c>
      <c r="K68" s="104" t="s">
        <v>20</v>
      </c>
      <c r="L68" s="104" t="s">
        <v>20</v>
      </c>
      <c r="M68" s="128" t="s">
        <v>20</v>
      </c>
      <c r="N68" s="128" t="s">
        <v>20</v>
      </c>
      <c r="O68" s="129" t="s">
        <v>20</v>
      </c>
      <c r="Q68" s="28"/>
      <c r="R68" s="28"/>
      <c r="S68" s="28"/>
      <c r="T68" s="29"/>
      <c r="U68" s="27"/>
      <c r="V68" s="29"/>
      <c r="W68" s="29"/>
      <c r="X68" s="29"/>
      <c r="Y68" s="29"/>
      <c r="Z68" s="29"/>
    </row>
    <row r="69" spans="3:26" ht="12.75">
      <c r="C69" s="40"/>
      <c r="D69" s="80">
        <f t="shared" si="1"/>
        <v>16</v>
      </c>
      <c r="E69" s="107" t="s">
        <v>188</v>
      </c>
      <c r="F69" s="31" t="s">
        <v>2</v>
      </c>
      <c r="G69" s="31" t="s">
        <v>58</v>
      </c>
      <c r="H69" s="31">
        <v>665</v>
      </c>
      <c r="I69" s="32" t="s">
        <v>17</v>
      </c>
      <c r="J69" s="76" t="s">
        <v>20</v>
      </c>
      <c r="K69" s="104" t="s">
        <v>20</v>
      </c>
      <c r="L69" s="104" t="s">
        <v>12</v>
      </c>
      <c r="M69" s="128"/>
      <c r="N69" s="128"/>
      <c r="O69" s="129"/>
      <c r="Q69" s="28"/>
      <c r="R69" s="28"/>
      <c r="S69" s="28"/>
      <c r="T69" s="29"/>
      <c r="U69" s="27"/>
      <c r="V69" s="29"/>
      <c r="W69" s="29"/>
      <c r="X69" s="29"/>
      <c r="Y69" s="29"/>
      <c r="Z69" s="29"/>
    </row>
    <row r="70" spans="3:26" ht="12.75">
      <c r="C70" s="40"/>
      <c r="D70" s="80">
        <f t="shared" si="1"/>
        <v>17</v>
      </c>
      <c r="E70" s="107" t="s">
        <v>254</v>
      </c>
      <c r="F70" s="31" t="s">
        <v>0</v>
      </c>
      <c r="G70" s="31" t="s">
        <v>57</v>
      </c>
      <c r="H70" s="31">
        <v>627.5</v>
      </c>
      <c r="I70" s="32" t="s">
        <v>17</v>
      </c>
      <c r="J70" s="76" t="s">
        <v>20</v>
      </c>
      <c r="K70" s="104" t="s">
        <v>20</v>
      </c>
      <c r="L70" s="104"/>
      <c r="M70" s="128"/>
      <c r="N70" s="128"/>
      <c r="O70" s="129"/>
      <c r="Q70" s="28"/>
      <c r="R70" s="28"/>
      <c r="S70" s="28"/>
      <c r="T70" s="29"/>
      <c r="U70" s="27"/>
      <c r="V70" s="29"/>
      <c r="W70" s="29"/>
      <c r="X70" s="29"/>
      <c r="Y70" s="29"/>
      <c r="Z70" s="29"/>
    </row>
    <row r="71" spans="3:26" ht="12.75">
      <c r="C71" s="40"/>
      <c r="D71" s="80">
        <f t="shared" si="1"/>
        <v>18</v>
      </c>
      <c r="E71" s="108" t="s">
        <v>45</v>
      </c>
      <c r="F71" s="31" t="s">
        <v>0</v>
      </c>
      <c r="G71" s="31" t="s">
        <v>56</v>
      </c>
      <c r="H71" s="31">
        <v>802.5</v>
      </c>
      <c r="I71" s="32" t="s">
        <v>11</v>
      </c>
      <c r="J71" s="76" t="s">
        <v>20</v>
      </c>
      <c r="K71" s="104" t="s">
        <v>4</v>
      </c>
      <c r="L71" s="104"/>
      <c r="M71" s="128" t="s">
        <v>20</v>
      </c>
      <c r="N71" s="128" t="s">
        <v>20</v>
      </c>
      <c r="O71" s="129" t="s">
        <v>20</v>
      </c>
      <c r="Q71" s="28"/>
      <c r="R71" s="28"/>
      <c r="S71" s="28"/>
      <c r="T71" s="29"/>
      <c r="U71" s="27"/>
      <c r="V71" s="29"/>
      <c r="W71" s="29"/>
      <c r="X71" s="29"/>
      <c r="Y71" s="29"/>
      <c r="Z71" s="29"/>
    </row>
    <row r="72" spans="3:26" ht="12.75">
      <c r="C72" s="40"/>
      <c r="D72" s="80">
        <f t="shared" si="1"/>
        <v>19</v>
      </c>
      <c r="E72" s="108" t="s">
        <v>117</v>
      </c>
      <c r="F72" s="31" t="s">
        <v>0</v>
      </c>
      <c r="G72" s="31" t="s">
        <v>57</v>
      </c>
      <c r="H72" s="31">
        <v>855</v>
      </c>
      <c r="I72" s="32" t="s">
        <v>11</v>
      </c>
      <c r="J72" s="76" t="s">
        <v>20</v>
      </c>
      <c r="K72" s="104" t="s">
        <v>4</v>
      </c>
      <c r="L72" s="104">
        <v>0</v>
      </c>
      <c r="M72" s="128" t="s">
        <v>20</v>
      </c>
      <c r="N72" s="128"/>
      <c r="O72" s="129"/>
      <c r="Q72" s="28"/>
      <c r="R72" s="28"/>
      <c r="S72" s="28"/>
      <c r="T72" s="29"/>
      <c r="U72" s="27"/>
      <c r="V72" s="29"/>
      <c r="W72" s="29"/>
      <c r="X72" s="29"/>
      <c r="Y72" s="29"/>
      <c r="Z72" s="29"/>
    </row>
    <row r="73" spans="3:26" ht="12.75">
      <c r="C73" s="40"/>
      <c r="D73" s="80">
        <f t="shared" si="1"/>
        <v>20</v>
      </c>
      <c r="E73" s="109" t="s">
        <v>155</v>
      </c>
      <c r="F73" s="31" t="s">
        <v>0</v>
      </c>
      <c r="G73" s="31" t="s">
        <v>58</v>
      </c>
      <c r="H73" s="31">
        <v>860</v>
      </c>
      <c r="I73" s="32" t="s">
        <v>11</v>
      </c>
      <c r="J73" s="76" t="s">
        <v>20</v>
      </c>
      <c r="K73" s="104"/>
      <c r="L73" s="104" t="s">
        <v>20</v>
      </c>
      <c r="M73" s="128">
        <v>0</v>
      </c>
      <c r="N73" s="128"/>
      <c r="O73" s="129"/>
      <c r="Q73" s="28"/>
      <c r="R73" s="28"/>
      <c r="S73" s="28"/>
      <c r="T73" s="29"/>
      <c r="U73" s="27"/>
      <c r="V73" s="29"/>
      <c r="W73" s="29"/>
      <c r="X73" s="29"/>
      <c r="Y73" s="29"/>
      <c r="Z73" s="29"/>
    </row>
    <row r="74" spans="3:26" ht="12.75">
      <c r="C74" s="40"/>
      <c r="D74" s="80">
        <f t="shared" si="1"/>
        <v>21</v>
      </c>
      <c r="E74" s="107" t="s">
        <v>257</v>
      </c>
      <c r="F74" s="31" t="s">
        <v>1</v>
      </c>
      <c r="G74" s="31" t="s">
        <v>54</v>
      </c>
      <c r="H74" s="31">
        <v>500</v>
      </c>
      <c r="I74" s="32" t="s">
        <v>17</v>
      </c>
      <c r="J74" s="76" t="s">
        <v>20</v>
      </c>
      <c r="K74" s="104" t="s">
        <v>20</v>
      </c>
      <c r="L74" s="104"/>
      <c r="M74" s="128"/>
      <c r="N74" s="128"/>
      <c r="O74" s="129"/>
      <c r="Q74" s="28"/>
      <c r="R74" s="28"/>
      <c r="S74" s="28"/>
      <c r="T74" s="29"/>
      <c r="U74" s="27"/>
      <c r="V74" s="29"/>
      <c r="W74" s="29"/>
      <c r="X74" s="29"/>
      <c r="Y74" s="29"/>
      <c r="Z74" s="29"/>
    </row>
    <row r="75" spans="3:26" ht="12.75">
      <c r="C75" s="40"/>
      <c r="D75" s="80">
        <f t="shared" si="1"/>
        <v>22</v>
      </c>
      <c r="E75" s="108" t="s">
        <v>262</v>
      </c>
      <c r="F75" s="31" t="s">
        <v>42</v>
      </c>
      <c r="G75" s="31" t="s">
        <v>55</v>
      </c>
      <c r="H75" s="31">
        <v>380</v>
      </c>
      <c r="I75" s="32" t="s">
        <v>17</v>
      </c>
      <c r="J75" s="76" t="s">
        <v>20</v>
      </c>
      <c r="K75" s="104" t="s">
        <v>20</v>
      </c>
      <c r="L75" s="104"/>
      <c r="M75" s="128"/>
      <c r="N75" s="128"/>
      <c r="O75" s="129"/>
      <c r="Q75" s="28"/>
      <c r="R75" s="28"/>
      <c r="S75" s="28"/>
      <c r="T75" s="29"/>
      <c r="U75" s="27"/>
      <c r="V75" s="29"/>
      <c r="W75" s="29"/>
      <c r="X75" s="29"/>
      <c r="Y75" s="29"/>
      <c r="Z75" s="29"/>
    </row>
    <row r="76" spans="3:26" ht="12.75">
      <c r="C76" s="40"/>
      <c r="D76" s="80">
        <f t="shared" si="1"/>
        <v>23</v>
      </c>
      <c r="E76" s="108" t="s">
        <v>263</v>
      </c>
      <c r="F76" s="31" t="s">
        <v>0</v>
      </c>
      <c r="G76" s="31" t="s">
        <v>53</v>
      </c>
      <c r="H76" s="31">
        <v>312.5</v>
      </c>
      <c r="I76" s="32" t="s">
        <v>17</v>
      </c>
      <c r="J76" s="76" t="s">
        <v>20</v>
      </c>
      <c r="K76" s="104" t="s">
        <v>20</v>
      </c>
      <c r="L76" s="104"/>
      <c r="M76" s="128"/>
      <c r="N76" s="128"/>
      <c r="O76" s="129"/>
      <c r="Q76" s="28"/>
      <c r="R76" s="28"/>
      <c r="S76" s="28"/>
      <c r="T76" s="29"/>
      <c r="U76" s="27"/>
      <c r="V76" s="29"/>
      <c r="W76" s="29"/>
      <c r="X76" s="29"/>
      <c r="Y76" s="29"/>
      <c r="Z76" s="29"/>
    </row>
    <row r="77" spans="3:26" ht="12.75">
      <c r="C77" s="40"/>
      <c r="D77" s="80">
        <f t="shared" si="1"/>
        <v>24</v>
      </c>
      <c r="E77" s="108" t="s">
        <v>157</v>
      </c>
      <c r="F77" s="31" t="s">
        <v>16</v>
      </c>
      <c r="G77" s="31" t="s">
        <v>53</v>
      </c>
      <c r="H77" s="31">
        <v>470</v>
      </c>
      <c r="I77" s="32" t="s">
        <v>17</v>
      </c>
      <c r="J77" s="76" t="s">
        <v>20</v>
      </c>
      <c r="K77" s="104" t="s">
        <v>20</v>
      </c>
      <c r="L77" s="104" t="s">
        <v>20</v>
      </c>
      <c r="M77" s="128" t="s">
        <v>20</v>
      </c>
      <c r="N77" s="128"/>
      <c r="O77" s="129"/>
      <c r="Q77" s="28"/>
      <c r="R77" s="28"/>
      <c r="S77" s="28"/>
      <c r="T77" s="29"/>
      <c r="U77" s="27">
        <v>1</v>
      </c>
      <c r="V77" s="29"/>
      <c r="W77" s="29"/>
      <c r="X77" s="29"/>
      <c r="Y77" s="29"/>
      <c r="Z77" s="29"/>
    </row>
    <row r="78" spans="3:26" ht="12.75">
      <c r="C78" s="40"/>
      <c r="D78" s="80">
        <f t="shared" si="1"/>
        <v>25</v>
      </c>
      <c r="E78" s="108" t="s">
        <v>264</v>
      </c>
      <c r="F78" s="31" t="s">
        <v>0</v>
      </c>
      <c r="G78" s="31" t="s">
        <v>58</v>
      </c>
      <c r="H78" s="31">
        <v>652.5</v>
      </c>
      <c r="I78" s="32" t="s">
        <v>17</v>
      </c>
      <c r="J78" s="76" t="s">
        <v>20</v>
      </c>
      <c r="K78" s="104" t="s">
        <v>20</v>
      </c>
      <c r="L78" s="104"/>
      <c r="M78" s="128"/>
      <c r="N78" s="128"/>
      <c r="O78" s="129"/>
      <c r="Q78" s="28"/>
      <c r="R78" s="28"/>
      <c r="S78" s="28"/>
      <c r="T78" s="29"/>
      <c r="U78" s="27"/>
      <c r="V78" s="29"/>
      <c r="W78" s="29"/>
      <c r="X78" s="29"/>
      <c r="Y78" s="29"/>
      <c r="Z78" s="29"/>
    </row>
    <row r="79" spans="3:26" ht="12.75">
      <c r="C79" s="40"/>
      <c r="D79" s="80">
        <f t="shared" si="1"/>
        <v>26</v>
      </c>
      <c r="E79" s="108" t="s">
        <v>265</v>
      </c>
      <c r="F79" s="31" t="s">
        <v>2</v>
      </c>
      <c r="G79" s="31" t="s">
        <v>55</v>
      </c>
      <c r="H79" s="31">
        <v>575</v>
      </c>
      <c r="I79" s="32" t="s">
        <v>17</v>
      </c>
      <c r="J79" s="76" t="s">
        <v>20</v>
      </c>
      <c r="K79" s="104" t="s">
        <v>20</v>
      </c>
      <c r="L79" s="104"/>
      <c r="M79" s="128"/>
      <c r="N79" s="128"/>
      <c r="O79" s="129"/>
      <c r="Q79" s="28"/>
      <c r="R79" s="28"/>
      <c r="S79" s="28"/>
      <c r="T79" s="29"/>
      <c r="U79" s="27"/>
      <c r="V79" s="29"/>
      <c r="W79" s="29"/>
      <c r="X79" s="29"/>
      <c r="Y79" s="29"/>
      <c r="Z79" s="29"/>
    </row>
    <row r="80" spans="3:26" ht="12.75">
      <c r="C80" s="40"/>
      <c r="D80" s="80">
        <f t="shared" si="1"/>
        <v>27</v>
      </c>
      <c r="E80" s="108" t="s">
        <v>40</v>
      </c>
      <c r="F80" s="31" t="s">
        <v>9</v>
      </c>
      <c r="G80" s="31" t="s">
        <v>56</v>
      </c>
      <c r="H80" s="31">
        <v>750</v>
      </c>
      <c r="I80" s="32" t="s">
        <v>11</v>
      </c>
      <c r="J80" s="76" t="s">
        <v>20</v>
      </c>
      <c r="K80" s="104" t="s">
        <v>20</v>
      </c>
      <c r="L80" s="104" t="s">
        <v>20</v>
      </c>
      <c r="M80" s="128"/>
      <c r="N80" s="128"/>
      <c r="O80" s="129" t="s">
        <v>12</v>
      </c>
      <c r="Q80" s="28"/>
      <c r="R80" s="28"/>
      <c r="S80" s="28"/>
      <c r="T80" s="29"/>
      <c r="U80" s="27"/>
      <c r="V80" s="29"/>
      <c r="W80" s="29"/>
      <c r="X80" s="29"/>
      <c r="Y80" s="29"/>
      <c r="Z80" s="29"/>
    </row>
    <row r="81" spans="3:26" ht="12.75">
      <c r="C81" s="40"/>
      <c r="D81" s="80">
        <f t="shared" si="1"/>
        <v>28</v>
      </c>
      <c r="E81" s="107" t="s">
        <v>266</v>
      </c>
      <c r="F81" s="31" t="s">
        <v>9</v>
      </c>
      <c r="G81" s="31" t="s">
        <v>51</v>
      </c>
      <c r="H81" s="31">
        <v>283</v>
      </c>
      <c r="I81" s="32" t="s">
        <v>17</v>
      </c>
      <c r="J81" s="76" t="s">
        <v>20</v>
      </c>
      <c r="K81" s="104" t="s">
        <v>20</v>
      </c>
      <c r="L81" s="104"/>
      <c r="M81" s="128"/>
      <c r="N81" s="128"/>
      <c r="O81" s="129"/>
      <c r="Q81" s="28"/>
      <c r="R81" s="28"/>
      <c r="S81" s="28"/>
      <c r="T81" s="29"/>
      <c r="U81" s="27"/>
      <c r="V81" s="29"/>
      <c r="W81" s="29"/>
      <c r="X81" s="29"/>
      <c r="Y81" s="29"/>
      <c r="Z81" s="29"/>
    </row>
    <row r="82" spans="3:26" ht="12.75">
      <c r="C82" s="40"/>
      <c r="D82" s="80">
        <f t="shared" si="1"/>
        <v>29</v>
      </c>
      <c r="E82" s="107" t="s">
        <v>210</v>
      </c>
      <c r="F82" s="31" t="s">
        <v>9</v>
      </c>
      <c r="G82" s="31" t="s">
        <v>55</v>
      </c>
      <c r="H82" s="31">
        <v>580</v>
      </c>
      <c r="I82" s="32" t="s">
        <v>17</v>
      </c>
      <c r="J82" s="76" t="s">
        <v>20</v>
      </c>
      <c r="K82" s="104" t="s">
        <v>20</v>
      </c>
      <c r="L82" s="104"/>
      <c r="M82" s="128"/>
      <c r="N82" s="128"/>
      <c r="O82" s="129"/>
      <c r="Q82" s="28"/>
      <c r="R82" s="28"/>
      <c r="S82" s="28"/>
      <c r="T82" s="29"/>
      <c r="U82" s="27"/>
      <c r="V82" s="29"/>
      <c r="W82" s="29"/>
      <c r="X82" s="29"/>
      <c r="Y82" s="29"/>
      <c r="Z82" s="29"/>
    </row>
    <row r="83" spans="3:26" ht="12.75">
      <c r="C83" s="40"/>
      <c r="D83" s="80">
        <f t="shared" si="1"/>
        <v>30</v>
      </c>
      <c r="E83" s="107" t="s">
        <v>268</v>
      </c>
      <c r="F83" s="31" t="s">
        <v>9</v>
      </c>
      <c r="G83" s="31" t="s">
        <v>59</v>
      </c>
      <c r="H83" s="31">
        <v>265</v>
      </c>
      <c r="I83" s="32" t="s">
        <v>17</v>
      </c>
      <c r="J83" s="76" t="s">
        <v>20</v>
      </c>
      <c r="K83" s="104" t="s">
        <v>20</v>
      </c>
      <c r="L83" s="104"/>
      <c r="M83" s="128"/>
      <c r="N83" s="128"/>
      <c r="O83" s="129"/>
      <c r="Q83" s="28"/>
      <c r="R83" s="28"/>
      <c r="S83" s="28"/>
      <c r="T83" s="29"/>
      <c r="U83" s="27"/>
      <c r="V83" s="29"/>
      <c r="W83" s="29"/>
      <c r="X83" s="29"/>
      <c r="Y83" s="29"/>
      <c r="Z83" s="29"/>
    </row>
    <row r="84" spans="3:26" ht="12.75">
      <c r="C84" s="40"/>
      <c r="D84" s="80">
        <f t="shared" si="1"/>
        <v>31</v>
      </c>
      <c r="E84" s="108" t="s">
        <v>130</v>
      </c>
      <c r="F84" s="31" t="s">
        <v>23</v>
      </c>
      <c r="G84" s="31" t="s">
        <v>56</v>
      </c>
      <c r="H84" s="31">
        <v>492.5</v>
      </c>
      <c r="I84" s="32" t="s">
        <v>17</v>
      </c>
      <c r="J84" s="76" t="s">
        <v>20</v>
      </c>
      <c r="K84" s="104" t="s">
        <v>20</v>
      </c>
      <c r="L84" s="104" t="s">
        <v>20</v>
      </c>
      <c r="M84" s="128" t="s">
        <v>69</v>
      </c>
      <c r="N84" s="128"/>
      <c r="O84" s="129"/>
      <c r="Q84" s="28"/>
      <c r="R84" s="28"/>
      <c r="S84" s="28"/>
      <c r="T84" s="29"/>
      <c r="U84" s="27"/>
      <c r="V84" s="29"/>
      <c r="W84" s="29"/>
      <c r="X84" s="29"/>
      <c r="Y84" s="29"/>
      <c r="Z84" s="29"/>
    </row>
    <row r="85" spans="3:26" ht="12.75">
      <c r="C85" s="40"/>
      <c r="D85" s="80">
        <f t="shared" si="1"/>
        <v>32</v>
      </c>
      <c r="E85" s="108" t="s">
        <v>269</v>
      </c>
      <c r="F85" s="31" t="s">
        <v>84</v>
      </c>
      <c r="G85" s="31" t="s">
        <v>54</v>
      </c>
      <c r="H85" s="31">
        <v>480</v>
      </c>
      <c r="I85" s="32" t="s">
        <v>17</v>
      </c>
      <c r="J85" s="76" t="s">
        <v>20</v>
      </c>
      <c r="K85" s="104" t="s">
        <v>20</v>
      </c>
      <c r="L85" s="104"/>
      <c r="M85" s="128"/>
      <c r="N85" s="128"/>
      <c r="O85" s="129"/>
      <c r="Q85" s="28"/>
      <c r="R85" s="28"/>
      <c r="S85" s="28"/>
      <c r="T85" s="29"/>
      <c r="U85" s="27"/>
      <c r="V85" s="29"/>
      <c r="W85" s="29"/>
      <c r="X85" s="29"/>
      <c r="Y85" s="29"/>
      <c r="Z85" s="29"/>
    </row>
    <row r="86" spans="3:26" ht="12.75">
      <c r="C86" s="40"/>
      <c r="D86" s="80">
        <f t="shared" si="1"/>
        <v>33</v>
      </c>
      <c r="E86" s="108" t="s">
        <v>270</v>
      </c>
      <c r="F86" s="31" t="s">
        <v>1</v>
      </c>
      <c r="G86" s="31" t="s">
        <v>60</v>
      </c>
      <c r="H86" s="31">
        <v>625</v>
      </c>
      <c r="I86" s="32" t="s">
        <v>17</v>
      </c>
      <c r="J86" s="76" t="s">
        <v>20</v>
      </c>
      <c r="K86" s="104" t="s">
        <v>20</v>
      </c>
      <c r="L86" s="104"/>
      <c r="M86" s="128"/>
      <c r="N86" s="128"/>
      <c r="O86" s="129"/>
      <c r="Q86" s="28"/>
      <c r="R86" s="28"/>
      <c r="S86" s="28"/>
      <c r="T86" s="29"/>
      <c r="U86" s="27"/>
      <c r="V86" s="29"/>
      <c r="W86" s="29"/>
      <c r="X86" s="29"/>
      <c r="Y86" s="29"/>
      <c r="Z86" s="29"/>
    </row>
    <row r="87" spans="3:26" ht="12.75">
      <c r="C87" s="40"/>
      <c r="D87" s="80">
        <f t="shared" si="1"/>
        <v>34</v>
      </c>
      <c r="E87" s="107" t="s">
        <v>198</v>
      </c>
      <c r="F87" s="31" t="s">
        <v>1</v>
      </c>
      <c r="G87" s="31" t="s">
        <v>53</v>
      </c>
      <c r="H87" s="31">
        <v>492.5</v>
      </c>
      <c r="I87" s="32" t="s">
        <v>17</v>
      </c>
      <c r="J87" s="76" t="s">
        <v>20</v>
      </c>
      <c r="K87" s="104"/>
      <c r="L87" s="104" t="s">
        <v>20</v>
      </c>
      <c r="M87" s="128"/>
      <c r="N87" s="128"/>
      <c r="O87" s="129"/>
      <c r="Q87" s="28"/>
      <c r="R87" s="28"/>
      <c r="S87" s="28"/>
      <c r="T87" s="29"/>
      <c r="U87" s="27"/>
      <c r="V87" s="29"/>
      <c r="W87" s="29"/>
      <c r="X87" s="29"/>
      <c r="Y87" s="29"/>
      <c r="Z87" s="29"/>
    </row>
    <row r="88" spans="3:26" ht="12.75">
      <c r="C88" s="40"/>
      <c r="D88" s="80">
        <f t="shared" si="1"/>
        <v>35</v>
      </c>
      <c r="E88" s="107" t="s">
        <v>271</v>
      </c>
      <c r="F88" s="31" t="s">
        <v>9</v>
      </c>
      <c r="G88" s="31" t="s">
        <v>55</v>
      </c>
      <c r="H88" s="31">
        <v>550</v>
      </c>
      <c r="I88" s="32" t="s">
        <v>17</v>
      </c>
      <c r="J88" s="76" t="s">
        <v>20</v>
      </c>
      <c r="K88" s="104" t="s">
        <v>20</v>
      </c>
      <c r="L88" s="104"/>
      <c r="M88" s="128"/>
      <c r="N88" s="128"/>
      <c r="O88" s="129"/>
      <c r="Q88" s="28"/>
      <c r="R88" s="28"/>
      <c r="S88" s="28"/>
      <c r="T88" s="29"/>
      <c r="U88" s="27"/>
      <c r="V88" s="29"/>
      <c r="W88" s="29"/>
      <c r="X88" s="29"/>
      <c r="Y88" s="29"/>
      <c r="Z88" s="29"/>
    </row>
    <row r="89" spans="3:26" ht="12.75">
      <c r="C89" s="40"/>
      <c r="D89" s="80">
        <f t="shared" si="1"/>
        <v>36</v>
      </c>
      <c r="E89" s="108" t="s">
        <v>272</v>
      </c>
      <c r="F89" s="31" t="s">
        <v>153</v>
      </c>
      <c r="G89" s="31" t="s">
        <v>53</v>
      </c>
      <c r="H89" s="31">
        <v>330</v>
      </c>
      <c r="I89" s="32" t="s">
        <v>17</v>
      </c>
      <c r="J89" s="76" t="s">
        <v>20</v>
      </c>
      <c r="K89" s="104" t="s">
        <v>20</v>
      </c>
      <c r="L89" s="104"/>
      <c r="M89" s="128"/>
      <c r="N89" s="128"/>
      <c r="O89" s="129"/>
      <c r="Q89" s="28"/>
      <c r="R89" s="28"/>
      <c r="S89" s="28"/>
      <c r="T89" s="29"/>
      <c r="U89" s="27"/>
      <c r="V89" s="29"/>
      <c r="W89" s="29"/>
      <c r="X89" s="29"/>
      <c r="Y89" s="29"/>
      <c r="Z89" s="29"/>
    </row>
    <row r="90" spans="3:26" ht="12.75">
      <c r="C90" s="40"/>
      <c r="D90" s="80">
        <f t="shared" si="1"/>
        <v>37</v>
      </c>
      <c r="E90" s="108" t="s">
        <v>278</v>
      </c>
      <c r="F90" s="31" t="s">
        <v>0</v>
      </c>
      <c r="G90" s="31" t="s">
        <v>54</v>
      </c>
      <c r="H90" s="31">
        <v>557.5</v>
      </c>
      <c r="I90" s="32" t="s">
        <v>17</v>
      </c>
      <c r="J90" s="76" t="s">
        <v>20</v>
      </c>
      <c r="K90" s="104" t="s">
        <v>20</v>
      </c>
      <c r="L90" s="104"/>
      <c r="M90" s="128"/>
      <c r="N90" s="128"/>
      <c r="O90" s="129"/>
      <c r="Q90" s="28"/>
      <c r="R90" s="28"/>
      <c r="S90" s="28"/>
      <c r="T90" s="29"/>
      <c r="U90" s="27"/>
      <c r="V90" s="29"/>
      <c r="W90" s="29"/>
      <c r="X90" s="29"/>
      <c r="Y90" s="29"/>
      <c r="Z90" s="29"/>
    </row>
    <row r="91" spans="3:26" ht="12.75">
      <c r="C91" s="40"/>
      <c r="D91" s="80">
        <f t="shared" si="1"/>
        <v>38</v>
      </c>
      <c r="E91" s="108" t="s">
        <v>33</v>
      </c>
      <c r="F91" s="31" t="s">
        <v>34</v>
      </c>
      <c r="G91" s="31" t="s">
        <v>55</v>
      </c>
      <c r="H91" s="31">
        <v>605</v>
      </c>
      <c r="I91" s="32" t="s">
        <v>17</v>
      </c>
      <c r="J91" s="76" t="s">
        <v>20</v>
      </c>
      <c r="K91" s="104" t="s">
        <v>20</v>
      </c>
      <c r="L91" s="104" t="s">
        <v>12</v>
      </c>
      <c r="M91" s="128" t="s">
        <v>20</v>
      </c>
      <c r="N91" s="128" t="s">
        <v>12</v>
      </c>
      <c r="O91" s="129" t="s">
        <v>12</v>
      </c>
      <c r="Q91" s="28"/>
      <c r="R91" s="28"/>
      <c r="S91" s="28"/>
      <c r="T91" s="29"/>
      <c r="U91" s="27">
        <v>1</v>
      </c>
      <c r="V91" s="29"/>
      <c r="W91" s="29"/>
      <c r="X91" s="29"/>
      <c r="Y91" s="29"/>
      <c r="Z91" s="29"/>
    </row>
    <row r="92" spans="3:26" ht="12.75">
      <c r="C92" s="40"/>
      <c r="D92" s="80">
        <f t="shared" si="1"/>
        <v>39</v>
      </c>
      <c r="E92" s="107" t="s">
        <v>203</v>
      </c>
      <c r="F92" s="31" t="s">
        <v>2</v>
      </c>
      <c r="G92" s="31" t="s">
        <v>55</v>
      </c>
      <c r="H92" s="31">
        <v>550</v>
      </c>
      <c r="I92" s="32" t="s">
        <v>17</v>
      </c>
      <c r="J92" s="76" t="s">
        <v>20</v>
      </c>
      <c r="K92" s="104"/>
      <c r="L92" s="104" t="s">
        <v>20</v>
      </c>
      <c r="M92" s="128"/>
      <c r="N92" s="128"/>
      <c r="O92" s="129"/>
      <c r="Q92" s="28"/>
      <c r="R92" s="28"/>
      <c r="S92" s="28"/>
      <c r="T92" s="29"/>
      <c r="U92" s="27">
        <v>1</v>
      </c>
      <c r="V92" s="29"/>
      <c r="W92" s="29"/>
      <c r="X92" s="29"/>
      <c r="Y92" s="29"/>
      <c r="Z92" s="29"/>
    </row>
    <row r="93" spans="3:26" ht="12.75">
      <c r="C93" s="40"/>
      <c r="D93" s="80">
        <f t="shared" si="1"/>
        <v>40</v>
      </c>
      <c r="E93" s="108" t="s">
        <v>74</v>
      </c>
      <c r="F93" s="31" t="s">
        <v>9</v>
      </c>
      <c r="G93" s="31" t="s">
        <v>55</v>
      </c>
      <c r="H93" s="31">
        <v>555</v>
      </c>
      <c r="I93" s="32" t="s">
        <v>17</v>
      </c>
      <c r="J93" s="76" t="s">
        <v>20</v>
      </c>
      <c r="K93" s="104" t="s">
        <v>20</v>
      </c>
      <c r="L93" s="104" t="s">
        <v>12</v>
      </c>
      <c r="M93" s="128" t="s">
        <v>20</v>
      </c>
      <c r="N93" s="128" t="s">
        <v>20</v>
      </c>
      <c r="O93" s="129"/>
      <c r="Q93" s="28"/>
      <c r="R93" s="28"/>
      <c r="S93" s="28"/>
      <c r="T93" s="29"/>
      <c r="U93" s="27"/>
      <c r="V93" s="29"/>
      <c r="W93" s="29"/>
      <c r="X93" s="29"/>
      <c r="Y93" s="29"/>
      <c r="Z93" s="29"/>
    </row>
    <row r="94" spans="4:26" ht="12.75">
      <c r="D94" s="80">
        <f t="shared" si="1"/>
        <v>41</v>
      </c>
      <c r="E94" s="108" t="s">
        <v>281</v>
      </c>
      <c r="F94" s="31" t="s">
        <v>2</v>
      </c>
      <c r="G94" s="31" t="s">
        <v>56</v>
      </c>
      <c r="H94" s="31">
        <v>607.5</v>
      </c>
      <c r="I94" s="32" t="s">
        <v>17</v>
      </c>
      <c r="J94" s="76" t="s">
        <v>20</v>
      </c>
      <c r="K94" s="104" t="s">
        <v>20</v>
      </c>
      <c r="L94" s="104"/>
      <c r="M94" s="128"/>
      <c r="N94" s="128"/>
      <c r="O94" s="129"/>
      <c r="Q94" s="28"/>
      <c r="R94" s="28"/>
      <c r="S94" s="28"/>
      <c r="T94" s="29"/>
      <c r="U94" s="27">
        <v>1</v>
      </c>
      <c r="V94" s="29"/>
      <c r="W94" s="29"/>
      <c r="X94" s="29"/>
      <c r="Y94" s="29"/>
      <c r="Z94" s="29"/>
    </row>
    <row r="95" spans="4:26" ht="12.75">
      <c r="D95" s="80">
        <f t="shared" si="1"/>
        <v>42</v>
      </c>
      <c r="E95" s="107" t="s">
        <v>204</v>
      </c>
      <c r="F95" s="31" t="s">
        <v>1</v>
      </c>
      <c r="G95" s="31" t="s">
        <v>51</v>
      </c>
      <c r="H95" s="31">
        <v>222.5</v>
      </c>
      <c r="I95" s="32" t="s">
        <v>17</v>
      </c>
      <c r="J95" s="76" t="s">
        <v>20</v>
      </c>
      <c r="K95" s="104" t="s">
        <v>20</v>
      </c>
      <c r="L95" s="104" t="s">
        <v>12</v>
      </c>
      <c r="M95" s="128"/>
      <c r="N95" s="128"/>
      <c r="O95" s="129"/>
      <c r="Q95" s="28"/>
      <c r="R95" s="28"/>
      <c r="S95" s="28"/>
      <c r="T95" s="27"/>
      <c r="U95" s="27">
        <v>1</v>
      </c>
      <c r="V95" s="27"/>
      <c r="W95" s="27"/>
      <c r="X95" s="27"/>
      <c r="Y95" s="27"/>
      <c r="Z95" s="27"/>
    </row>
    <row r="96" spans="4:26" ht="13.5" thickBot="1">
      <c r="D96" s="80">
        <f t="shared" si="1"/>
        <v>43</v>
      </c>
      <c r="E96" s="107" t="s">
        <v>114</v>
      </c>
      <c r="F96" s="31" t="s">
        <v>0</v>
      </c>
      <c r="G96" s="31" t="s">
        <v>58</v>
      </c>
      <c r="H96" s="31">
        <v>700</v>
      </c>
      <c r="I96" s="32" t="s">
        <v>17</v>
      </c>
      <c r="J96" s="76" t="s">
        <v>20</v>
      </c>
      <c r="K96" s="104"/>
      <c r="L96" s="104" t="s">
        <v>20</v>
      </c>
      <c r="M96" s="128"/>
      <c r="N96" s="128"/>
      <c r="O96" s="129"/>
      <c r="Q96" s="39"/>
      <c r="R96" s="28"/>
      <c r="S96" s="39"/>
      <c r="T96" s="29"/>
      <c r="U96" s="27">
        <v>1</v>
      </c>
      <c r="V96" s="29"/>
      <c r="W96" s="29"/>
      <c r="X96" s="29"/>
      <c r="Y96" s="29"/>
      <c r="Z96" s="29"/>
    </row>
    <row r="97" spans="4:26" ht="15.75" thickBot="1">
      <c r="D97" s="48" t="s">
        <v>61</v>
      </c>
      <c r="E97" s="49"/>
      <c r="F97" s="42"/>
      <c r="G97" s="42"/>
      <c r="H97" s="42"/>
      <c r="I97" s="42"/>
      <c r="J97" s="42"/>
      <c r="K97" s="42"/>
      <c r="L97" s="42"/>
      <c r="M97" s="42"/>
      <c r="N97" s="42"/>
      <c r="O97" s="43"/>
      <c r="Q97" s="28"/>
      <c r="R97" s="28"/>
      <c r="S97" s="28"/>
      <c r="T97" s="29"/>
      <c r="U97" s="27"/>
      <c r="V97" s="29"/>
      <c r="W97" s="29"/>
      <c r="X97" s="29"/>
      <c r="Y97" s="29"/>
      <c r="Z97" s="29"/>
    </row>
    <row r="98" spans="4:26" ht="12.75">
      <c r="D98" s="80">
        <v>1</v>
      </c>
      <c r="E98" s="109" t="s">
        <v>240</v>
      </c>
      <c r="F98" s="31" t="s">
        <v>1</v>
      </c>
      <c r="G98" s="31" t="s">
        <v>55</v>
      </c>
      <c r="H98" s="31">
        <v>460</v>
      </c>
      <c r="I98" s="32" t="s">
        <v>17</v>
      </c>
      <c r="J98" s="76" t="s">
        <v>12</v>
      </c>
      <c r="K98" s="104" t="s">
        <v>5</v>
      </c>
      <c r="L98" s="104"/>
      <c r="M98" s="128"/>
      <c r="N98" s="128"/>
      <c r="O98" s="129"/>
      <c r="Q98" s="28"/>
      <c r="R98" s="28"/>
      <c r="S98" s="28"/>
      <c r="T98" s="29"/>
      <c r="U98" s="27">
        <v>1</v>
      </c>
      <c r="V98" s="29"/>
      <c r="W98" s="29"/>
      <c r="X98" s="29"/>
      <c r="Y98" s="29"/>
      <c r="Z98" s="29"/>
    </row>
    <row r="99" spans="4:26" ht="12.75">
      <c r="D99" s="80">
        <f aca="true" t="shared" si="2" ref="D99:D122">+D98+1</f>
        <v>2</v>
      </c>
      <c r="E99" s="107" t="s">
        <v>175</v>
      </c>
      <c r="F99" s="31" t="s">
        <v>9</v>
      </c>
      <c r="G99" s="31" t="s">
        <v>57</v>
      </c>
      <c r="H99" s="31">
        <v>710</v>
      </c>
      <c r="I99" s="32" t="s">
        <v>11</v>
      </c>
      <c r="J99" s="76" t="s">
        <v>12</v>
      </c>
      <c r="K99" s="104"/>
      <c r="L99" s="104" t="s">
        <v>12</v>
      </c>
      <c r="M99" s="128"/>
      <c r="N99" s="128"/>
      <c r="O99" s="129"/>
      <c r="Q99" s="28"/>
      <c r="R99" s="28"/>
      <c r="S99" s="28"/>
      <c r="T99" s="29"/>
      <c r="U99" s="27"/>
      <c r="V99" s="29"/>
      <c r="W99" s="29"/>
      <c r="X99" s="29"/>
      <c r="Y99" s="29"/>
      <c r="Z99" s="29"/>
    </row>
    <row r="100" spans="4:26" ht="12.75">
      <c r="D100" s="80">
        <f t="shared" si="2"/>
        <v>3</v>
      </c>
      <c r="E100" s="109" t="s">
        <v>242</v>
      </c>
      <c r="F100" s="31" t="s">
        <v>2</v>
      </c>
      <c r="G100" s="31" t="s">
        <v>56</v>
      </c>
      <c r="H100" s="31">
        <v>547.5</v>
      </c>
      <c r="I100" s="32" t="s">
        <v>17</v>
      </c>
      <c r="J100" s="76" t="s">
        <v>12</v>
      </c>
      <c r="K100" s="104" t="s">
        <v>5</v>
      </c>
      <c r="L100" s="104"/>
      <c r="M100" s="128"/>
      <c r="N100" s="128"/>
      <c r="O100" s="129"/>
      <c r="Q100" s="28"/>
      <c r="R100" s="28"/>
      <c r="S100" s="28"/>
      <c r="T100" s="27"/>
      <c r="U100" s="27">
        <v>1</v>
      </c>
      <c r="V100" s="27"/>
      <c r="W100" s="27"/>
      <c r="X100" s="27"/>
      <c r="Y100" s="27"/>
      <c r="Z100" s="27"/>
    </row>
    <row r="101" spans="4:26" ht="12.75">
      <c r="D101" s="80">
        <f t="shared" si="2"/>
        <v>4</v>
      </c>
      <c r="E101" s="107" t="s">
        <v>181</v>
      </c>
      <c r="F101" s="31" t="s">
        <v>0</v>
      </c>
      <c r="G101" s="31" t="s">
        <v>51</v>
      </c>
      <c r="H101" s="31">
        <v>222.5</v>
      </c>
      <c r="I101" s="32" t="s">
        <v>17</v>
      </c>
      <c r="J101" s="76" t="s">
        <v>12</v>
      </c>
      <c r="K101" s="104"/>
      <c r="L101" s="104" t="s">
        <v>12</v>
      </c>
      <c r="M101" s="128"/>
      <c r="N101" s="128"/>
      <c r="O101" s="129"/>
      <c r="Q101" s="28"/>
      <c r="R101" s="28"/>
      <c r="S101" s="28"/>
      <c r="T101" s="27"/>
      <c r="U101" s="27">
        <v>1</v>
      </c>
      <c r="V101" s="27"/>
      <c r="W101" s="27"/>
      <c r="X101" s="27"/>
      <c r="Y101" s="27"/>
      <c r="Z101" s="27"/>
    </row>
    <row r="102" spans="4:26" ht="12.75">
      <c r="D102" s="80">
        <f t="shared" si="2"/>
        <v>5</v>
      </c>
      <c r="E102" s="108" t="s">
        <v>71</v>
      </c>
      <c r="F102" s="31" t="s">
        <v>1</v>
      </c>
      <c r="G102" s="31" t="s">
        <v>54</v>
      </c>
      <c r="H102" s="31">
        <v>467.5</v>
      </c>
      <c r="I102" s="32" t="s">
        <v>17</v>
      </c>
      <c r="J102" s="76" t="s">
        <v>12</v>
      </c>
      <c r="K102" s="104"/>
      <c r="L102" s="104" t="s">
        <v>12</v>
      </c>
      <c r="M102" s="128" t="s">
        <v>12</v>
      </c>
      <c r="N102" s="128">
        <v>0</v>
      </c>
      <c r="O102" s="129"/>
      <c r="Q102" s="28"/>
      <c r="R102" s="28"/>
      <c r="S102" s="28"/>
      <c r="T102" s="27"/>
      <c r="U102" s="27"/>
      <c r="V102" s="27"/>
      <c r="W102" s="27"/>
      <c r="X102" s="27"/>
      <c r="Y102" s="27"/>
      <c r="Z102" s="27"/>
    </row>
    <row r="103" spans="4:26" ht="12.75">
      <c r="D103" s="80">
        <f t="shared" si="2"/>
        <v>6</v>
      </c>
      <c r="E103" s="107" t="s">
        <v>182</v>
      </c>
      <c r="F103" s="31" t="s">
        <v>0</v>
      </c>
      <c r="G103" s="31" t="s">
        <v>56</v>
      </c>
      <c r="H103" s="31">
        <v>645</v>
      </c>
      <c r="I103" s="32" t="s">
        <v>11</v>
      </c>
      <c r="J103" s="76" t="s">
        <v>12</v>
      </c>
      <c r="K103" s="104" t="s">
        <v>5</v>
      </c>
      <c r="L103" s="104"/>
      <c r="M103" s="128"/>
      <c r="N103" s="128"/>
      <c r="O103" s="129"/>
      <c r="Q103" s="28"/>
      <c r="R103" s="28"/>
      <c r="S103" s="28"/>
      <c r="T103" s="27"/>
      <c r="U103" s="27"/>
      <c r="V103" s="27"/>
      <c r="W103" s="27"/>
      <c r="X103" s="27"/>
      <c r="Y103" s="27"/>
      <c r="Z103" s="27"/>
    </row>
    <row r="104" spans="4:26" ht="12.75">
      <c r="D104" s="80">
        <f t="shared" si="2"/>
        <v>7</v>
      </c>
      <c r="E104" s="108" t="s">
        <v>246</v>
      </c>
      <c r="F104" s="31" t="s">
        <v>2</v>
      </c>
      <c r="G104" s="31" t="s">
        <v>55</v>
      </c>
      <c r="H104" s="31">
        <v>502.5</v>
      </c>
      <c r="I104" s="32" t="s">
        <v>17</v>
      </c>
      <c r="J104" s="76" t="s">
        <v>12</v>
      </c>
      <c r="K104" s="104" t="s">
        <v>5</v>
      </c>
      <c r="L104" s="104"/>
      <c r="M104" s="128"/>
      <c r="N104" s="128"/>
      <c r="O104" s="129"/>
      <c r="Q104" s="28"/>
      <c r="R104" s="28"/>
      <c r="S104" s="28"/>
      <c r="T104" s="27"/>
      <c r="U104" s="27"/>
      <c r="V104" s="27"/>
      <c r="W104" s="27"/>
      <c r="X104" s="27"/>
      <c r="Y104" s="27"/>
      <c r="Z104" s="27"/>
    </row>
    <row r="105" spans="4:26" ht="12.75">
      <c r="D105" s="117">
        <f t="shared" si="2"/>
        <v>8</v>
      </c>
      <c r="E105" s="107" t="s">
        <v>247</v>
      </c>
      <c r="F105" s="31" t="s">
        <v>1</v>
      </c>
      <c r="G105" s="31" t="s">
        <v>60</v>
      </c>
      <c r="H105" s="31">
        <v>560</v>
      </c>
      <c r="I105" s="32" t="s">
        <v>17</v>
      </c>
      <c r="J105" s="76" t="s">
        <v>12</v>
      </c>
      <c r="K105" s="104" t="s">
        <v>5</v>
      </c>
      <c r="L105" s="104"/>
      <c r="M105" s="128"/>
      <c r="N105" s="128"/>
      <c r="O105" s="129"/>
      <c r="Q105" s="28"/>
      <c r="R105" s="28"/>
      <c r="S105" s="28"/>
      <c r="T105" s="27"/>
      <c r="U105" s="27"/>
      <c r="V105" s="27"/>
      <c r="W105" s="27"/>
      <c r="X105" s="27"/>
      <c r="Y105" s="27"/>
      <c r="Z105" s="27"/>
    </row>
    <row r="106" spans="4:26" ht="12.75">
      <c r="D106" s="117">
        <f t="shared" si="2"/>
        <v>9</v>
      </c>
      <c r="E106" s="107" t="s">
        <v>249</v>
      </c>
      <c r="F106" s="31" t="s">
        <v>0</v>
      </c>
      <c r="G106" s="31" t="s">
        <v>51</v>
      </c>
      <c r="H106" s="31">
        <v>237.5</v>
      </c>
      <c r="I106" s="32" t="s">
        <v>17</v>
      </c>
      <c r="J106" s="76" t="s">
        <v>12</v>
      </c>
      <c r="K106" s="104" t="s">
        <v>5</v>
      </c>
      <c r="L106" s="104"/>
      <c r="M106" s="128"/>
      <c r="N106" s="128"/>
      <c r="O106" s="129"/>
      <c r="Q106" s="28"/>
      <c r="R106" s="28"/>
      <c r="S106" s="28"/>
      <c r="T106" s="27"/>
      <c r="U106" s="27"/>
      <c r="V106" s="27"/>
      <c r="W106" s="27"/>
      <c r="X106" s="27"/>
      <c r="Y106" s="27"/>
      <c r="Z106" s="27"/>
    </row>
    <row r="107" spans="4:26" ht="12.75">
      <c r="D107" s="80">
        <f t="shared" si="2"/>
        <v>10</v>
      </c>
      <c r="E107" s="109" t="s">
        <v>148</v>
      </c>
      <c r="F107" s="31" t="s">
        <v>9</v>
      </c>
      <c r="G107" s="31" t="s">
        <v>55</v>
      </c>
      <c r="H107" s="31">
        <v>560</v>
      </c>
      <c r="I107" s="32" t="s">
        <v>17</v>
      </c>
      <c r="J107" s="76" t="s">
        <v>12</v>
      </c>
      <c r="K107" s="104"/>
      <c r="L107" s="104" t="s">
        <v>12</v>
      </c>
      <c r="M107" s="128" t="s">
        <v>20</v>
      </c>
      <c r="N107" s="128"/>
      <c r="O107" s="129"/>
      <c r="Q107" s="28"/>
      <c r="R107" s="28"/>
      <c r="S107" s="28"/>
      <c r="T107" s="27"/>
      <c r="U107" s="27"/>
      <c r="V107" s="27"/>
      <c r="W107" s="27"/>
      <c r="X107" s="27"/>
      <c r="Y107" s="27"/>
      <c r="Z107" s="27"/>
    </row>
    <row r="108" spans="4:26" ht="12.75">
      <c r="D108" s="80">
        <f t="shared" si="2"/>
        <v>11</v>
      </c>
      <c r="E108" s="107" t="s">
        <v>126</v>
      </c>
      <c r="F108" s="31" t="s">
        <v>9</v>
      </c>
      <c r="G108" s="31" t="s">
        <v>55</v>
      </c>
      <c r="H108" s="31">
        <v>557.5</v>
      </c>
      <c r="I108" s="32" t="s">
        <v>17</v>
      </c>
      <c r="J108" s="76" t="s">
        <v>12</v>
      </c>
      <c r="K108" s="104" t="s">
        <v>5</v>
      </c>
      <c r="L108" s="104" t="s">
        <v>12</v>
      </c>
      <c r="M108" s="128"/>
      <c r="N108" s="128"/>
      <c r="O108" s="129"/>
      <c r="Q108" s="28"/>
      <c r="R108" s="28"/>
      <c r="S108" s="28"/>
      <c r="T108" s="27"/>
      <c r="U108" s="27"/>
      <c r="V108" s="27"/>
      <c r="W108" s="27"/>
      <c r="X108" s="27"/>
      <c r="Y108" s="27"/>
      <c r="Z108" s="27"/>
    </row>
    <row r="109" spans="4:26" ht="12.75">
      <c r="D109" s="80">
        <f t="shared" si="2"/>
        <v>12</v>
      </c>
      <c r="E109" s="107" t="s">
        <v>184</v>
      </c>
      <c r="F109" s="31" t="s">
        <v>9</v>
      </c>
      <c r="G109" s="31" t="s">
        <v>54</v>
      </c>
      <c r="H109" s="31">
        <v>502.5</v>
      </c>
      <c r="I109" s="32" t="s">
        <v>17</v>
      </c>
      <c r="J109" s="76" t="s">
        <v>12</v>
      </c>
      <c r="K109" s="104" t="s">
        <v>5</v>
      </c>
      <c r="L109" s="104" t="s">
        <v>12</v>
      </c>
      <c r="M109" s="128"/>
      <c r="N109" s="128"/>
      <c r="O109" s="129"/>
      <c r="Q109" s="28"/>
      <c r="R109" s="28"/>
      <c r="S109" s="28"/>
      <c r="T109" s="27"/>
      <c r="U109" s="27"/>
      <c r="V109" s="27"/>
      <c r="W109" s="27"/>
      <c r="X109" s="27"/>
      <c r="Y109" s="27"/>
      <c r="Z109" s="27"/>
    </row>
    <row r="110" spans="4:26" ht="12.75">
      <c r="D110" s="80">
        <f t="shared" si="2"/>
        <v>13</v>
      </c>
      <c r="E110" s="107" t="s">
        <v>185</v>
      </c>
      <c r="F110" s="31" t="s">
        <v>9</v>
      </c>
      <c r="G110" s="31" t="s">
        <v>52</v>
      </c>
      <c r="H110" s="31">
        <v>385</v>
      </c>
      <c r="I110" s="32" t="s">
        <v>17</v>
      </c>
      <c r="J110" s="76" t="s">
        <v>12</v>
      </c>
      <c r="K110" s="104" t="s">
        <v>5</v>
      </c>
      <c r="L110" s="104">
        <v>0</v>
      </c>
      <c r="M110" s="128"/>
      <c r="N110" s="128"/>
      <c r="O110" s="129"/>
      <c r="Q110" s="28"/>
      <c r="R110" s="28"/>
      <c r="S110" s="28"/>
      <c r="T110" s="27"/>
      <c r="U110" s="27"/>
      <c r="V110" s="27"/>
      <c r="W110" s="27"/>
      <c r="X110" s="27"/>
      <c r="Y110" s="27"/>
      <c r="Z110" s="27"/>
    </row>
    <row r="111" spans="4:26" ht="12.75">
      <c r="D111" s="80">
        <f t="shared" si="2"/>
        <v>14</v>
      </c>
      <c r="E111" s="107" t="s">
        <v>187</v>
      </c>
      <c r="F111" s="31" t="s">
        <v>1</v>
      </c>
      <c r="G111" s="31" t="s">
        <v>53</v>
      </c>
      <c r="H111" s="31">
        <v>405</v>
      </c>
      <c r="I111" s="32" t="s">
        <v>17</v>
      </c>
      <c r="J111" s="76" t="s">
        <v>12</v>
      </c>
      <c r="K111" s="104" t="s">
        <v>5</v>
      </c>
      <c r="L111" s="104" t="s">
        <v>69</v>
      </c>
      <c r="M111" s="128"/>
      <c r="N111" s="128"/>
      <c r="O111" s="129"/>
      <c r="Q111" s="28"/>
      <c r="R111" s="28"/>
      <c r="S111" s="28"/>
      <c r="T111" s="27"/>
      <c r="U111" s="27"/>
      <c r="V111" s="27"/>
      <c r="W111" s="27"/>
      <c r="X111" s="27"/>
      <c r="Y111" s="27"/>
      <c r="Z111" s="27"/>
    </row>
    <row r="112" spans="4:26" ht="12.75">
      <c r="D112" s="80">
        <f t="shared" si="2"/>
        <v>15</v>
      </c>
      <c r="E112" s="108" t="s">
        <v>252</v>
      </c>
      <c r="F112" s="31" t="s">
        <v>1</v>
      </c>
      <c r="G112" s="31" t="s">
        <v>56</v>
      </c>
      <c r="H112" s="31">
        <v>507.5</v>
      </c>
      <c r="I112" s="32" t="s">
        <v>17</v>
      </c>
      <c r="J112" s="76" t="s">
        <v>12</v>
      </c>
      <c r="K112" s="104" t="s">
        <v>5</v>
      </c>
      <c r="L112" s="104"/>
      <c r="M112" s="128"/>
      <c r="N112" s="128"/>
      <c r="O112" s="129"/>
      <c r="Q112" s="28"/>
      <c r="R112" s="28"/>
      <c r="S112" s="28"/>
      <c r="T112" s="27"/>
      <c r="U112" s="27"/>
      <c r="V112" s="27"/>
      <c r="W112" s="27"/>
      <c r="X112" s="27"/>
      <c r="Y112" s="27"/>
      <c r="Z112" s="27"/>
    </row>
    <row r="113" spans="4:26" ht="12.75">
      <c r="D113" s="80">
        <f t="shared" si="2"/>
        <v>16</v>
      </c>
      <c r="E113" s="108" t="s">
        <v>253</v>
      </c>
      <c r="F113" s="31" t="s">
        <v>2</v>
      </c>
      <c r="G113" s="31" t="s">
        <v>56</v>
      </c>
      <c r="H113" s="31">
        <v>547.5</v>
      </c>
      <c r="I113" s="32" t="s">
        <v>17</v>
      </c>
      <c r="J113" s="76" t="s">
        <v>12</v>
      </c>
      <c r="K113" s="104" t="s">
        <v>5</v>
      </c>
      <c r="L113" s="104"/>
      <c r="M113" s="128"/>
      <c r="N113" s="128"/>
      <c r="O113" s="129"/>
      <c r="Q113" s="28"/>
      <c r="R113" s="28"/>
      <c r="S113" s="28"/>
      <c r="T113" s="27"/>
      <c r="U113" s="27"/>
      <c r="V113" s="27"/>
      <c r="W113" s="27"/>
      <c r="X113" s="27"/>
      <c r="Y113" s="27"/>
      <c r="Z113" s="27"/>
    </row>
    <row r="114" spans="4:26" ht="12.75">
      <c r="D114" s="80">
        <f t="shared" si="2"/>
        <v>17</v>
      </c>
      <c r="E114" s="109" t="s">
        <v>24</v>
      </c>
      <c r="F114" s="31" t="s">
        <v>0</v>
      </c>
      <c r="G114" s="31" t="s">
        <v>56</v>
      </c>
      <c r="H114" s="31">
        <v>540</v>
      </c>
      <c r="I114" s="32" t="s">
        <v>17</v>
      </c>
      <c r="J114" s="76" t="s">
        <v>12</v>
      </c>
      <c r="K114" s="104"/>
      <c r="L114" s="104" t="s">
        <v>12</v>
      </c>
      <c r="M114" s="128"/>
      <c r="N114" s="128"/>
      <c r="O114" s="129"/>
      <c r="Q114" s="28"/>
      <c r="R114" s="28"/>
      <c r="S114" s="28"/>
      <c r="T114" s="27"/>
      <c r="U114" s="27"/>
      <c r="V114" s="27"/>
      <c r="W114" s="27"/>
      <c r="X114" s="27"/>
      <c r="Y114" s="27"/>
      <c r="Z114" s="27"/>
    </row>
    <row r="115" spans="4:26" ht="12.75">
      <c r="D115" s="80">
        <f t="shared" si="2"/>
        <v>18</v>
      </c>
      <c r="E115" s="108" t="s">
        <v>255</v>
      </c>
      <c r="F115" s="31" t="s">
        <v>1</v>
      </c>
      <c r="G115" s="31" t="s">
        <v>53</v>
      </c>
      <c r="H115" s="31">
        <v>432.5</v>
      </c>
      <c r="I115" s="32" t="s">
        <v>17</v>
      </c>
      <c r="J115" s="76" t="s">
        <v>12</v>
      </c>
      <c r="K115" s="104" t="s">
        <v>5</v>
      </c>
      <c r="L115" s="104"/>
      <c r="M115" s="128"/>
      <c r="N115" s="128"/>
      <c r="O115" s="129"/>
      <c r="Q115" s="28"/>
      <c r="R115" s="28"/>
      <c r="S115" s="28"/>
      <c r="T115" s="27"/>
      <c r="U115" s="27"/>
      <c r="V115" s="27"/>
      <c r="W115" s="27"/>
      <c r="X115" s="27"/>
      <c r="Y115" s="27"/>
      <c r="Z115" s="27"/>
    </row>
    <row r="116" spans="4:26" ht="12.75">
      <c r="D116" s="80">
        <f t="shared" si="2"/>
        <v>19</v>
      </c>
      <c r="E116" s="107" t="s">
        <v>258</v>
      </c>
      <c r="F116" s="31" t="s">
        <v>1</v>
      </c>
      <c r="G116" s="31" t="s">
        <v>55</v>
      </c>
      <c r="H116" s="31">
        <v>470</v>
      </c>
      <c r="I116" s="32" t="s">
        <v>17</v>
      </c>
      <c r="J116" s="76" t="s">
        <v>12</v>
      </c>
      <c r="K116" s="104" t="s">
        <v>5</v>
      </c>
      <c r="L116" s="104"/>
      <c r="M116" s="128"/>
      <c r="N116" s="128"/>
      <c r="O116" s="129"/>
      <c r="Q116" s="28"/>
      <c r="R116" s="28"/>
      <c r="S116" s="28"/>
      <c r="T116" s="27"/>
      <c r="U116" s="27"/>
      <c r="V116" s="27"/>
      <c r="W116" s="27"/>
      <c r="X116" s="27"/>
      <c r="Y116" s="27"/>
      <c r="Z116" s="27"/>
    </row>
    <row r="117" spans="4:26" ht="12.75">
      <c r="D117" s="80">
        <f t="shared" si="2"/>
        <v>20</v>
      </c>
      <c r="E117" s="107" t="s">
        <v>192</v>
      </c>
      <c r="F117" s="31" t="s">
        <v>2</v>
      </c>
      <c r="G117" s="31" t="s">
        <v>53</v>
      </c>
      <c r="H117" s="31">
        <v>435</v>
      </c>
      <c r="I117" s="32" t="s">
        <v>17</v>
      </c>
      <c r="J117" s="76" t="s">
        <v>12</v>
      </c>
      <c r="K117" s="104"/>
      <c r="L117" s="104" t="s">
        <v>12</v>
      </c>
      <c r="M117" s="128"/>
      <c r="N117" s="128"/>
      <c r="O117" s="129"/>
      <c r="Q117" s="28"/>
      <c r="R117" s="28"/>
      <c r="S117" s="28"/>
      <c r="T117" s="27"/>
      <c r="U117" s="27"/>
      <c r="V117" s="27"/>
      <c r="W117" s="27"/>
      <c r="X117" s="27"/>
      <c r="Y117" s="27"/>
      <c r="Z117" s="27"/>
    </row>
    <row r="118" spans="4:26" ht="12.75">
      <c r="D118" s="80">
        <f t="shared" si="2"/>
        <v>21</v>
      </c>
      <c r="E118" s="108" t="s">
        <v>36</v>
      </c>
      <c r="F118" s="31" t="s">
        <v>0</v>
      </c>
      <c r="G118" s="31" t="s">
        <v>54</v>
      </c>
      <c r="H118" s="31">
        <v>505</v>
      </c>
      <c r="I118" s="32" t="s">
        <v>17</v>
      </c>
      <c r="J118" s="76" t="s">
        <v>12</v>
      </c>
      <c r="K118" s="104"/>
      <c r="L118" s="104" t="s">
        <v>12</v>
      </c>
      <c r="M118" s="128" t="s">
        <v>12</v>
      </c>
      <c r="N118" s="128" t="s">
        <v>12</v>
      </c>
      <c r="O118" s="129" t="s">
        <v>12</v>
      </c>
      <c r="Q118" s="28"/>
      <c r="R118" s="28"/>
      <c r="S118" s="28"/>
      <c r="T118" s="27"/>
      <c r="U118" s="27"/>
      <c r="V118" s="27"/>
      <c r="W118" s="27"/>
      <c r="X118" s="27"/>
      <c r="Y118" s="27"/>
      <c r="Z118" s="27"/>
    </row>
    <row r="119" spans="4:26" ht="12.75">
      <c r="D119" s="80">
        <f t="shared" si="2"/>
        <v>22</v>
      </c>
      <c r="E119" s="108" t="s">
        <v>277</v>
      </c>
      <c r="F119" s="31" t="s">
        <v>0</v>
      </c>
      <c r="G119" s="31" t="s">
        <v>56</v>
      </c>
      <c r="H119" s="31">
        <v>537.5</v>
      </c>
      <c r="I119" s="32" t="s">
        <v>17</v>
      </c>
      <c r="J119" s="76" t="s">
        <v>12</v>
      </c>
      <c r="K119" s="104" t="s">
        <v>5</v>
      </c>
      <c r="L119" s="104"/>
      <c r="M119" s="128"/>
      <c r="N119" s="128"/>
      <c r="O119" s="129"/>
      <c r="Q119" s="28"/>
      <c r="R119" s="28"/>
      <c r="S119" s="28"/>
      <c r="T119" s="27"/>
      <c r="U119" s="27"/>
      <c r="V119" s="27"/>
      <c r="W119" s="27"/>
      <c r="X119" s="27"/>
      <c r="Y119" s="27"/>
      <c r="Z119" s="27"/>
    </row>
    <row r="120" spans="4:26" ht="12.75">
      <c r="D120" s="80">
        <f t="shared" si="2"/>
        <v>23</v>
      </c>
      <c r="E120" s="107" t="s">
        <v>202</v>
      </c>
      <c r="F120" s="31" t="s">
        <v>0</v>
      </c>
      <c r="G120" s="31" t="s">
        <v>52</v>
      </c>
      <c r="H120" s="31">
        <v>417.5</v>
      </c>
      <c r="I120" s="32" t="s">
        <v>17</v>
      </c>
      <c r="J120" s="76" t="s">
        <v>12</v>
      </c>
      <c r="K120" s="104" t="s">
        <v>5</v>
      </c>
      <c r="L120" s="104" t="s">
        <v>69</v>
      </c>
      <c r="M120" s="128"/>
      <c r="N120" s="128"/>
      <c r="O120" s="129"/>
      <c r="Q120" s="28"/>
      <c r="R120" s="28"/>
      <c r="S120" s="28"/>
      <c r="T120" s="27"/>
      <c r="U120" s="27">
        <v>1</v>
      </c>
      <c r="V120" s="27"/>
      <c r="W120" s="27"/>
      <c r="X120" s="27"/>
      <c r="Y120" s="27"/>
      <c r="Z120" s="27"/>
    </row>
    <row r="121" spans="4:26" ht="12.75">
      <c r="D121" s="117">
        <f t="shared" si="2"/>
        <v>24</v>
      </c>
      <c r="E121" s="108" t="s">
        <v>46</v>
      </c>
      <c r="F121" s="31" t="s">
        <v>25</v>
      </c>
      <c r="G121" s="31" t="s">
        <v>60</v>
      </c>
      <c r="H121" s="31">
        <v>610</v>
      </c>
      <c r="I121" s="32" t="s">
        <v>17</v>
      </c>
      <c r="J121" s="76" t="s">
        <v>12</v>
      </c>
      <c r="K121" s="104"/>
      <c r="L121" s="104" t="s">
        <v>12</v>
      </c>
      <c r="M121" s="128"/>
      <c r="N121" s="128" t="s">
        <v>69</v>
      </c>
      <c r="O121" s="129"/>
      <c r="Q121" s="28"/>
      <c r="R121" s="28"/>
      <c r="S121" s="28"/>
      <c r="T121" s="27"/>
      <c r="U121" s="27">
        <v>1</v>
      </c>
      <c r="V121" s="27"/>
      <c r="W121" s="27"/>
      <c r="X121" s="27"/>
      <c r="Y121" s="27"/>
      <c r="Z121" s="27"/>
    </row>
    <row r="122" spans="4:26" ht="13.5" thickBot="1">
      <c r="D122" s="117">
        <f t="shared" si="2"/>
        <v>25</v>
      </c>
      <c r="E122" s="107" t="s">
        <v>282</v>
      </c>
      <c r="F122" s="31" t="s">
        <v>1</v>
      </c>
      <c r="G122" s="31" t="s">
        <v>53</v>
      </c>
      <c r="H122" s="31">
        <v>435</v>
      </c>
      <c r="I122" s="32" t="s">
        <v>17</v>
      </c>
      <c r="J122" s="76" t="s">
        <v>12</v>
      </c>
      <c r="K122" s="104" t="s">
        <v>5</v>
      </c>
      <c r="L122" s="104"/>
      <c r="M122" s="128"/>
      <c r="N122" s="128"/>
      <c r="O122" s="129"/>
      <c r="Q122" s="28"/>
      <c r="R122" s="28"/>
      <c r="S122" s="28"/>
      <c r="T122" s="27"/>
      <c r="U122" s="27"/>
      <c r="V122" s="27"/>
      <c r="W122" s="27"/>
      <c r="X122" s="27"/>
      <c r="Y122" s="27"/>
      <c r="Z122" s="27"/>
    </row>
    <row r="123" spans="4:26" ht="15.75" thickBot="1">
      <c r="D123" s="48" t="s">
        <v>63</v>
      </c>
      <c r="E123" s="49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Q123" s="28"/>
      <c r="R123" s="28"/>
      <c r="S123" s="28"/>
      <c r="T123" s="27"/>
      <c r="U123" s="27"/>
      <c r="V123" s="27"/>
      <c r="W123" s="27"/>
      <c r="X123" s="27"/>
      <c r="Y123" s="27"/>
      <c r="Z123" s="27"/>
    </row>
    <row r="124" spans="4:26" ht="12.75">
      <c r="D124" s="117">
        <v>1</v>
      </c>
      <c r="E124" s="109" t="s">
        <v>27</v>
      </c>
      <c r="F124" s="31" t="s">
        <v>0</v>
      </c>
      <c r="G124" s="31" t="s">
        <v>57</v>
      </c>
      <c r="H124" s="31">
        <v>510</v>
      </c>
      <c r="I124" s="32" t="s">
        <v>17</v>
      </c>
      <c r="J124" s="76" t="s">
        <v>69</v>
      </c>
      <c r="K124" s="104"/>
      <c r="L124" s="104" t="s">
        <v>69</v>
      </c>
      <c r="M124" s="128"/>
      <c r="N124" s="128"/>
      <c r="O124" s="129">
        <v>0</v>
      </c>
      <c r="Q124" s="28"/>
      <c r="R124" s="28"/>
      <c r="S124" s="28"/>
      <c r="T124" s="27"/>
      <c r="U124" s="27"/>
      <c r="V124" s="27"/>
      <c r="W124" s="27"/>
      <c r="X124" s="27"/>
      <c r="Y124" s="27"/>
      <c r="Z124" s="27"/>
    </row>
    <row r="125" spans="4:26" ht="12.75">
      <c r="D125" s="80">
        <f aca="true" t="shared" si="3" ref="D125:D132">+D124+1</f>
        <v>2</v>
      </c>
      <c r="E125" s="107" t="s">
        <v>196</v>
      </c>
      <c r="F125" s="31" t="s">
        <v>0</v>
      </c>
      <c r="G125" s="31" t="s">
        <v>55</v>
      </c>
      <c r="H125" s="31">
        <v>475</v>
      </c>
      <c r="I125" s="32" t="s">
        <v>17</v>
      </c>
      <c r="J125" s="76" t="s">
        <v>69</v>
      </c>
      <c r="K125" s="104"/>
      <c r="L125" s="104" t="s">
        <v>69</v>
      </c>
      <c r="M125" s="128"/>
      <c r="N125" s="128"/>
      <c r="O125" s="129"/>
      <c r="Q125" s="28"/>
      <c r="R125" s="28"/>
      <c r="S125" s="28"/>
      <c r="T125" s="27"/>
      <c r="U125" s="27">
        <v>1</v>
      </c>
      <c r="V125" s="27"/>
      <c r="W125" s="27"/>
      <c r="X125" s="27"/>
      <c r="Y125" s="27"/>
      <c r="Z125" s="27"/>
    </row>
    <row r="126" spans="4:26" ht="12.75">
      <c r="D126" s="80">
        <f t="shared" si="3"/>
        <v>3</v>
      </c>
      <c r="E126" s="107" t="s">
        <v>199</v>
      </c>
      <c r="F126" s="31" t="s">
        <v>1</v>
      </c>
      <c r="G126" s="31" t="s">
        <v>56</v>
      </c>
      <c r="H126" s="31">
        <v>465</v>
      </c>
      <c r="I126" s="32" t="s">
        <v>17</v>
      </c>
      <c r="J126" s="76" t="s">
        <v>69</v>
      </c>
      <c r="K126" s="104" t="s">
        <v>69</v>
      </c>
      <c r="L126" s="104" t="s">
        <v>69</v>
      </c>
      <c r="M126" s="128"/>
      <c r="N126" s="128"/>
      <c r="O126" s="129"/>
      <c r="Q126" s="28"/>
      <c r="R126" s="28"/>
      <c r="S126" s="28"/>
      <c r="T126" s="27"/>
      <c r="U126" s="27">
        <v>1</v>
      </c>
      <c r="V126" s="27"/>
      <c r="W126" s="27"/>
      <c r="X126" s="27"/>
      <c r="Y126" s="27"/>
      <c r="Z126" s="27"/>
    </row>
    <row r="127" spans="4:26" ht="12.75">
      <c r="D127" s="80">
        <f t="shared" si="3"/>
        <v>4</v>
      </c>
      <c r="E127" s="108" t="s">
        <v>137</v>
      </c>
      <c r="F127" s="31" t="s">
        <v>9</v>
      </c>
      <c r="G127" s="31" t="s">
        <v>55</v>
      </c>
      <c r="H127" s="31">
        <v>490</v>
      </c>
      <c r="I127" s="32" t="s">
        <v>17</v>
      </c>
      <c r="J127" s="76" t="s">
        <v>69</v>
      </c>
      <c r="K127" s="104" t="s">
        <v>69</v>
      </c>
      <c r="L127" s="104"/>
      <c r="M127" s="128" t="s">
        <v>12</v>
      </c>
      <c r="N127" s="128"/>
      <c r="O127" s="129"/>
      <c r="Q127" s="28"/>
      <c r="R127" s="28"/>
      <c r="S127" s="28"/>
      <c r="T127" s="27"/>
      <c r="U127" s="27"/>
      <c r="V127" s="27"/>
      <c r="W127" s="27"/>
      <c r="X127" s="27"/>
      <c r="Y127" s="27"/>
      <c r="Z127" s="27"/>
    </row>
    <row r="128" spans="4:26" ht="12.75">
      <c r="D128" s="80">
        <f t="shared" si="3"/>
        <v>5</v>
      </c>
      <c r="E128" s="108" t="s">
        <v>223</v>
      </c>
      <c r="F128" s="31" t="s">
        <v>1</v>
      </c>
      <c r="G128" s="31" t="s">
        <v>53</v>
      </c>
      <c r="H128" s="31">
        <v>375</v>
      </c>
      <c r="I128" s="32" t="s">
        <v>17</v>
      </c>
      <c r="J128" s="76" t="s">
        <v>69</v>
      </c>
      <c r="K128" s="104" t="s">
        <v>69</v>
      </c>
      <c r="L128" s="104"/>
      <c r="M128" s="128"/>
      <c r="N128" s="128"/>
      <c r="O128" s="129"/>
      <c r="Q128" s="28"/>
      <c r="R128" s="28"/>
      <c r="S128" s="28"/>
      <c r="T128" s="27"/>
      <c r="U128" s="27">
        <v>1</v>
      </c>
      <c r="V128" s="27"/>
      <c r="W128" s="27"/>
      <c r="X128" s="27"/>
      <c r="Y128" s="27"/>
      <c r="Z128" s="27"/>
    </row>
    <row r="129" spans="4:26" ht="12.75">
      <c r="D129" s="80">
        <f t="shared" si="3"/>
        <v>6</v>
      </c>
      <c r="E129" s="107" t="s">
        <v>142</v>
      </c>
      <c r="F129" s="31" t="s">
        <v>1</v>
      </c>
      <c r="G129" s="31" t="s">
        <v>58</v>
      </c>
      <c r="H129" s="31">
        <v>485</v>
      </c>
      <c r="I129" s="32" t="s">
        <v>17</v>
      </c>
      <c r="J129" s="76" t="s">
        <v>69</v>
      </c>
      <c r="K129" s="104"/>
      <c r="L129" s="104" t="s">
        <v>69</v>
      </c>
      <c r="M129" s="128"/>
      <c r="N129" s="128"/>
      <c r="O129" s="129"/>
      <c r="Q129" s="28"/>
      <c r="R129" s="28"/>
      <c r="S129" s="28"/>
      <c r="T129" s="27"/>
      <c r="U129" s="27"/>
      <c r="V129" s="27"/>
      <c r="W129" s="27"/>
      <c r="X129" s="27"/>
      <c r="Y129" s="27"/>
      <c r="Z129" s="27"/>
    </row>
    <row r="130" spans="4:26" ht="12.75">
      <c r="D130" s="80">
        <f t="shared" si="3"/>
        <v>7</v>
      </c>
      <c r="E130" s="107" t="s">
        <v>201</v>
      </c>
      <c r="F130" s="31" t="s">
        <v>1</v>
      </c>
      <c r="G130" s="31" t="s">
        <v>57</v>
      </c>
      <c r="H130" s="31">
        <v>495</v>
      </c>
      <c r="I130" s="32" t="s">
        <v>17</v>
      </c>
      <c r="J130" s="76" t="s">
        <v>69</v>
      </c>
      <c r="K130" s="104" t="s">
        <v>69</v>
      </c>
      <c r="L130" s="104" t="s">
        <v>69</v>
      </c>
      <c r="M130" s="128"/>
      <c r="N130" s="128"/>
      <c r="O130" s="129"/>
      <c r="Q130" s="28"/>
      <c r="R130" s="28"/>
      <c r="S130" s="28"/>
      <c r="T130" s="27"/>
      <c r="U130" s="27">
        <v>1</v>
      </c>
      <c r="V130" s="27"/>
      <c r="W130" s="27"/>
      <c r="X130" s="27"/>
      <c r="Y130" s="27"/>
      <c r="Z130" s="27"/>
    </row>
    <row r="131" spans="4:26" ht="12.75">
      <c r="D131" s="80">
        <f t="shared" si="3"/>
        <v>8</v>
      </c>
      <c r="E131" s="108" t="s">
        <v>279</v>
      </c>
      <c r="F131" s="31" t="s">
        <v>2</v>
      </c>
      <c r="G131" s="31" t="s">
        <v>56</v>
      </c>
      <c r="H131" s="31">
        <v>495</v>
      </c>
      <c r="I131" s="32" t="s">
        <v>17</v>
      </c>
      <c r="J131" s="76" t="s">
        <v>69</v>
      </c>
      <c r="K131" s="104" t="s">
        <v>69</v>
      </c>
      <c r="L131" s="104"/>
      <c r="M131" s="128"/>
      <c r="N131" s="128"/>
      <c r="O131" s="129"/>
      <c r="Q131" s="28"/>
      <c r="R131" s="28"/>
      <c r="S131" s="28"/>
      <c r="T131" s="27"/>
      <c r="U131" s="27">
        <v>1</v>
      </c>
      <c r="V131" s="27"/>
      <c r="W131" s="27"/>
      <c r="X131" s="27"/>
      <c r="Y131" s="27"/>
      <c r="Z131" s="27"/>
    </row>
    <row r="132" spans="4:26" ht="13.5" thickBot="1">
      <c r="D132" s="80">
        <f t="shared" si="3"/>
        <v>9</v>
      </c>
      <c r="E132" s="108" t="s">
        <v>280</v>
      </c>
      <c r="F132" s="31" t="s">
        <v>1</v>
      </c>
      <c r="G132" s="31" t="s">
        <v>56</v>
      </c>
      <c r="H132" s="31">
        <v>440</v>
      </c>
      <c r="I132" s="32" t="s">
        <v>17</v>
      </c>
      <c r="J132" s="76" t="s">
        <v>69</v>
      </c>
      <c r="K132" s="104" t="s">
        <v>69</v>
      </c>
      <c r="L132" s="104"/>
      <c r="M132" s="128"/>
      <c r="N132" s="128"/>
      <c r="O132" s="129"/>
      <c r="Q132" s="28"/>
      <c r="R132" s="28"/>
      <c r="S132" s="28"/>
      <c r="T132" s="20"/>
      <c r="U132" s="20">
        <v>1</v>
      </c>
      <c r="V132" s="20"/>
      <c r="W132" s="20"/>
      <c r="X132" s="20"/>
      <c r="Y132" s="20"/>
      <c r="Z132" s="20"/>
    </row>
    <row r="133" spans="3:26" ht="15.75" thickBot="1">
      <c r="C133" s="40"/>
      <c r="D133" s="48" t="s">
        <v>228</v>
      </c>
      <c r="E133" s="49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Q133" s="28"/>
      <c r="R133" s="28"/>
      <c r="S133" s="28"/>
      <c r="T133" s="20"/>
      <c r="U133" s="20"/>
      <c r="V133" s="20"/>
      <c r="W133" s="20"/>
      <c r="X133" s="20"/>
      <c r="Y133" s="20"/>
      <c r="Z133" s="20"/>
    </row>
    <row r="134" spans="3:26" ht="12.75">
      <c r="C134" s="40"/>
      <c r="D134" s="80">
        <v>1</v>
      </c>
      <c r="E134" s="115" t="s">
        <v>239</v>
      </c>
      <c r="F134" s="51" t="s">
        <v>153</v>
      </c>
      <c r="G134" s="51" t="s">
        <v>58</v>
      </c>
      <c r="H134" s="51">
        <v>420</v>
      </c>
      <c r="I134" s="52" t="s">
        <v>17</v>
      </c>
      <c r="J134" s="75">
        <v>0</v>
      </c>
      <c r="K134" s="113">
        <v>0</v>
      </c>
      <c r="L134" s="113"/>
      <c r="M134" s="126"/>
      <c r="N134" s="126"/>
      <c r="O134" s="127"/>
      <c r="Q134" s="28"/>
      <c r="R134" s="28"/>
      <c r="S134" s="28"/>
      <c r="T134" s="20"/>
      <c r="U134" s="20">
        <v>1</v>
      </c>
      <c r="V134" s="20"/>
      <c r="W134" s="20"/>
      <c r="X134" s="20"/>
      <c r="Y134" s="20"/>
      <c r="Z134" s="20"/>
    </row>
    <row r="135" spans="3:26" ht="12.75">
      <c r="C135" s="40"/>
      <c r="D135" s="80">
        <f>+D134+1</f>
        <v>2</v>
      </c>
      <c r="E135" s="107" t="s">
        <v>248</v>
      </c>
      <c r="F135" s="31" t="s">
        <v>2</v>
      </c>
      <c r="G135" s="31" t="s">
        <v>52</v>
      </c>
      <c r="H135" s="31">
        <v>0</v>
      </c>
      <c r="I135" s="32" t="s">
        <v>17</v>
      </c>
      <c r="J135" s="76">
        <v>0</v>
      </c>
      <c r="K135" s="104">
        <v>0</v>
      </c>
      <c r="L135" s="104"/>
      <c r="M135" s="128"/>
      <c r="N135" s="128"/>
      <c r="O135" s="129"/>
      <c r="Q135" s="28"/>
      <c r="R135" s="28"/>
      <c r="S135" s="28"/>
      <c r="T135" s="20"/>
      <c r="U135" s="20"/>
      <c r="V135" s="20"/>
      <c r="W135" s="20"/>
      <c r="X135" s="20"/>
      <c r="Y135" s="20"/>
      <c r="Z135" s="20"/>
    </row>
    <row r="136" spans="3:26" ht="12.75">
      <c r="C136" s="40"/>
      <c r="D136" s="80">
        <f aca="true" t="shared" si="4" ref="D136:D143">+D135+1</f>
        <v>3</v>
      </c>
      <c r="E136" s="109" t="s">
        <v>85</v>
      </c>
      <c r="F136" s="31" t="s">
        <v>23</v>
      </c>
      <c r="G136" s="31" t="s">
        <v>55</v>
      </c>
      <c r="H136" s="31">
        <v>290</v>
      </c>
      <c r="I136" s="32" t="s">
        <v>17</v>
      </c>
      <c r="J136" s="76">
        <v>0</v>
      </c>
      <c r="K136" s="104"/>
      <c r="L136" s="104">
        <v>0</v>
      </c>
      <c r="M136" s="128"/>
      <c r="N136" s="128">
        <v>0</v>
      </c>
      <c r="O136" s="129"/>
      <c r="Q136" s="28"/>
      <c r="R136" s="28"/>
      <c r="S136" s="28"/>
      <c r="T136" s="20"/>
      <c r="U136" s="20"/>
      <c r="V136" s="20"/>
      <c r="W136" s="20"/>
      <c r="X136" s="20"/>
      <c r="Y136" s="20"/>
      <c r="Z136" s="20"/>
    </row>
    <row r="137" spans="3:26" ht="12.75">
      <c r="C137" s="40"/>
      <c r="D137" s="80">
        <f t="shared" si="4"/>
        <v>4</v>
      </c>
      <c r="E137" s="109" t="s">
        <v>80</v>
      </c>
      <c r="F137" s="31" t="s">
        <v>0</v>
      </c>
      <c r="G137" s="31" t="s">
        <v>54</v>
      </c>
      <c r="H137" s="31">
        <v>400</v>
      </c>
      <c r="I137" s="32" t="s">
        <v>17</v>
      </c>
      <c r="J137" s="76">
        <v>0</v>
      </c>
      <c r="K137" s="104"/>
      <c r="L137" s="104">
        <v>0</v>
      </c>
      <c r="M137" s="128"/>
      <c r="N137" s="128">
        <v>0</v>
      </c>
      <c r="O137" s="129"/>
      <c r="Q137" s="28"/>
      <c r="R137" s="28"/>
      <c r="S137" s="28"/>
      <c r="T137" s="20"/>
      <c r="U137" s="20"/>
      <c r="V137" s="20"/>
      <c r="W137" s="20"/>
      <c r="X137" s="20"/>
      <c r="Y137" s="20"/>
      <c r="Z137" s="20"/>
    </row>
    <row r="138" spans="3:26" ht="12.75">
      <c r="C138" s="40"/>
      <c r="D138" s="80">
        <f t="shared" si="4"/>
        <v>5</v>
      </c>
      <c r="E138" s="109" t="s">
        <v>156</v>
      </c>
      <c r="F138" s="31" t="s">
        <v>9</v>
      </c>
      <c r="G138" s="31" t="s">
        <v>52</v>
      </c>
      <c r="H138" s="31">
        <v>410</v>
      </c>
      <c r="I138" s="32" t="s">
        <v>11</v>
      </c>
      <c r="J138" s="76">
        <v>0</v>
      </c>
      <c r="K138" s="104"/>
      <c r="L138" s="104">
        <v>0</v>
      </c>
      <c r="M138" s="128">
        <v>0</v>
      </c>
      <c r="N138" s="128"/>
      <c r="O138" s="129"/>
      <c r="Q138" s="28"/>
      <c r="R138" s="28"/>
      <c r="S138" s="28"/>
      <c r="T138" s="20"/>
      <c r="U138" s="20"/>
      <c r="V138" s="20"/>
      <c r="W138" s="20"/>
      <c r="X138" s="20"/>
      <c r="Y138" s="20"/>
      <c r="Z138" s="20"/>
    </row>
    <row r="139" spans="3:26" ht="12.75">
      <c r="C139" s="40"/>
      <c r="D139" s="80">
        <f t="shared" si="4"/>
        <v>6</v>
      </c>
      <c r="E139" s="107" t="s">
        <v>260</v>
      </c>
      <c r="F139" s="31" t="s">
        <v>153</v>
      </c>
      <c r="G139" s="31" t="s">
        <v>55</v>
      </c>
      <c r="H139" s="31">
        <v>0</v>
      </c>
      <c r="I139" s="32" t="s">
        <v>17</v>
      </c>
      <c r="J139" s="76">
        <v>0</v>
      </c>
      <c r="K139" s="104">
        <v>0</v>
      </c>
      <c r="L139" s="104"/>
      <c r="M139" s="128"/>
      <c r="N139" s="128"/>
      <c r="O139" s="129"/>
      <c r="Q139" s="28"/>
      <c r="R139" s="28"/>
      <c r="S139" s="28"/>
      <c r="T139" s="20"/>
      <c r="U139" s="20"/>
      <c r="V139" s="20"/>
      <c r="W139" s="20"/>
      <c r="X139" s="20"/>
      <c r="Y139" s="20"/>
      <c r="Z139" s="20"/>
    </row>
    <row r="140" spans="3:26" ht="12.75">
      <c r="C140" s="40"/>
      <c r="D140" s="80">
        <f t="shared" si="4"/>
        <v>7</v>
      </c>
      <c r="E140" s="107" t="s">
        <v>267</v>
      </c>
      <c r="F140" s="31" t="s">
        <v>1</v>
      </c>
      <c r="G140" s="31" t="s">
        <v>56</v>
      </c>
      <c r="H140" s="31">
        <v>360</v>
      </c>
      <c r="I140" s="32" t="s">
        <v>17</v>
      </c>
      <c r="J140" s="76">
        <v>0</v>
      </c>
      <c r="K140" s="104">
        <v>0</v>
      </c>
      <c r="L140" s="104"/>
      <c r="M140" s="128"/>
      <c r="N140" s="128"/>
      <c r="O140" s="129"/>
      <c r="Q140" s="28"/>
      <c r="R140" s="28"/>
      <c r="S140" s="28"/>
      <c r="T140" s="20"/>
      <c r="U140" s="20"/>
      <c r="V140" s="20"/>
      <c r="W140" s="20"/>
      <c r="X140" s="20"/>
      <c r="Y140" s="20"/>
      <c r="Z140" s="20"/>
    </row>
    <row r="141" spans="3:26" ht="12.75">
      <c r="C141" s="40"/>
      <c r="D141" s="80">
        <f t="shared" si="4"/>
        <v>8</v>
      </c>
      <c r="E141" s="107" t="s">
        <v>197</v>
      </c>
      <c r="F141" s="31" t="s">
        <v>1</v>
      </c>
      <c r="G141" s="31" t="s">
        <v>57</v>
      </c>
      <c r="H141" s="31">
        <v>442.5</v>
      </c>
      <c r="I141" s="32" t="s">
        <v>17</v>
      </c>
      <c r="J141" s="76">
        <v>0</v>
      </c>
      <c r="K141" s="104">
        <v>0</v>
      </c>
      <c r="L141" s="104">
        <v>0</v>
      </c>
      <c r="M141" s="128"/>
      <c r="N141" s="128"/>
      <c r="O141" s="129"/>
      <c r="Q141" s="28"/>
      <c r="R141" s="28"/>
      <c r="S141" s="28"/>
      <c r="T141" s="20"/>
      <c r="U141" s="20"/>
      <c r="V141" s="20"/>
      <c r="W141" s="20"/>
      <c r="X141" s="20"/>
      <c r="Y141" s="20"/>
      <c r="Z141" s="20"/>
    </row>
    <row r="142" spans="3:26" ht="12.75">
      <c r="C142" s="40"/>
      <c r="D142" s="80">
        <f t="shared" si="4"/>
        <v>9</v>
      </c>
      <c r="E142" s="108" t="s">
        <v>199</v>
      </c>
      <c r="F142" s="31" t="s">
        <v>2</v>
      </c>
      <c r="G142" s="31" t="s">
        <v>238</v>
      </c>
      <c r="H142" s="31">
        <v>535</v>
      </c>
      <c r="I142" s="32" t="s">
        <v>11</v>
      </c>
      <c r="J142" s="76">
        <v>0</v>
      </c>
      <c r="K142" s="104">
        <v>0</v>
      </c>
      <c r="L142" s="104"/>
      <c r="M142" s="128"/>
      <c r="N142" s="128"/>
      <c r="O142" s="129"/>
      <c r="Q142" s="28"/>
      <c r="R142" s="28"/>
      <c r="S142" s="28"/>
      <c r="T142" s="20"/>
      <c r="U142" s="20"/>
      <c r="V142" s="20"/>
      <c r="W142" s="20"/>
      <c r="X142" s="20"/>
      <c r="Y142" s="20"/>
      <c r="Z142" s="20"/>
    </row>
    <row r="143" spans="3:26" ht="13.5" thickBot="1">
      <c r="C143" s="40"/>
      <c r="D143" s="80">
        <f t="shared" si="4"/>
        <v>10</v>
      </c>
      <c r="E143" s="107" t="s">
        <v>276</v>
      </c>
      <c r="F143" s="31" t="s">
        <v>2</v>
      </c>
      <c r="G143" s="31" t="s">
        <v>59</v>
      </c>
      <c r="H143" s="31">
        <v>290</v>
      </c>
      <c r="I143" s="32" t="s">
        <v>17</v>
      </c>
      <c r="J143" s="76">
        <v>0</v>
      </c>
      <c r="K143" s="104">
        <v>0</v>
      </c>
      <c r="L143" s="104"/>
      <c r="M143" s="128"/>
      <c r="N143" s="128"/>
      <c r="O143" s="129"/>
      <c r="Q143" s="28"/>
      <c r="R143" s="28"/>
      <c r="S143" s="28"/>
      <c r="T143" s="20"/>
      <c r="U143" s="20">
        <v>1</v>
      </c>
      <c r="V143" s="20"/>
      <c r="W143" s="20"/>
      <c r="X143" s="20"/>
      <c r="Y143" s="20"/>
      <c r="Z143" s="20"/>
    </row>
    <row r="144" spans="1:26" ht="15.75" thickBot="1">
      <c r="A144" s="40"/>
      <c r="D144" s="48" t="s">
        <v>229</v>
      </c>
      <c r="E144" s="49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Q144" s="28"/>
      <c r="R144" s="28"/>
      <c r="S144" s="28"/>
      <c r="T144" s="27"/>
      <c r="U144" s="27"/>
      <c r="V144" s="27"/>
      <c r="W144" s="27"/>
      <c r="X144" s="27"/>
      <c r="Y144" s="27"/>
      <c r="Z144" s="27"/>
    </row>
    <row r="145" spans="1:26" ht="12.75">
      <c r="A145" s="40"/>
      <c r="D145" s="80">
        <v>1</v>
      </c>
      <c r="E145" s="109" t="s">
        <v>146</v>
      </c>
      <c r="F145" s="31" t="s">
        <v>0</v>
      </c>
      <c r="G145" s="31" t="s">
        <v>147</v>
      </c>
      <c r="H145" s="31">
        <v>915</v>
      </c>
      <c r="I145" s="32" t="s">
        <v>11</v>
      </c>
      <c r="J145" s="76"/>
      <c r="K145" s="104"/>
      <c r="L145" s="104"/>
      <c r="M145" s="128" t="s">
        <v>20</v>
      </c>
      <c r="N145" s="128"/>
      <c r="O145" s="129"/>
      <c r="Q145" s="28"/>
      <c r="R145" s="28"/>
      <c r="S145" s="28"/>
      <c r="T145" s="27"/>
      <c r="U145" s="27"/>
      <c r="V145" s="27"/>
      <c r="W145" s="27"/>
      <c r="X145" s="27"/>
      <c r="Y145" s="27"/>
      <c r="Z145" s="27"/>
    </row>
    <row r="146" spans="1:26" ht="12.75">
      <c r="A146" s="40"/>
      <c r="D146" s="80">
        <f aca="true" t="shared" si="5" ref="D146:D164">+D145+1</f>
        <v>2</v>
      </c>
      <c r="E146" s="109" t="s">
        <v>41</v>
      </c>
      <c r="F146" s="31" t="s">
        <v>42</v>
      </c>
      <c r="G146" s="31" t="s">
        <v>56</v>
      </c>
      <c r="H146" s="31">
        <v>470</v>
      </c>
      <c r="I146" s="32" t="s">
        <v>11</v>
      </c>
      <c r="J146" s="76"/>
      <c r="K146" s="104"/>
      <c r="L146" s="104"/>
      <c r="M146" s="128"/>
      <c r="N146" s="128" t="s">
        <v>69</v>
      </c>
      <c r="O146" s="129" t="s">
        <v>20</v>
      </c>
      <c r="Q146" s="28"/>
      <c r="R146" s="28"/>
      <c r="S146" s="28"/>
      <c r="T146" s="27"/>
      <c r="U146" s="27"/>
      <c r="V146" s="27"/>
      <c r="W146" s="27"/>
      <c r="X146" s="27"/>
      <c r="Y146" s="27"/>
      <c r="Z146" s="27"/>
    </row>
    <row r="147" spans="1:26" ht="12.75">
      <c r="A147" s="40"/>
      <c r="D147" s="80">
        <f t="shared" si="5"/>
        <v>3</v>
      </c>
      <c r="E147" s="109" t="s">
        <v>149</v>
      </c>
      <c r="F147" s="31" t="s">
        <v>0</v>
      </c>
      <c r="G147" s="31" t="s">
        <v>56</v>
      </c>
      <c r="H147" s="31">
        <v>78</v>
      </c>
      <c r="I147" s="32" t="s">
        <v>11</v>
      </c>
      <c r="J147" s="76"/>
      <c r="K147" s="104"/>
      <c r="L147" s="104"/>
      <c r="M147" s="128" t="s">
        <v>20</v>
      </c>
      <c r="N147" s="128"/>
      <c r="O147" s="129"/>
      <c r="Q147" s="28"/>
      <c r="R147" s="28"/>
      <c r="S147" s="28"/>
      <c r="T147" s="27"/>
      <c r="U147" s="27"/>
      <c r="V147" s="27"/>
      <c r="W147" s="27"/>
      <c r="X147" s="27"/>
      <c r="Y147" s="27"/>
      <c r="Z147" s="27"/>
    </row>
    <row r="148" spans="1:26" ht="12.75">
      <c r="A148" s="40"/>
      <c r="D148" s="80">
        <f t="shared" si="5"/>
        <v>4</v>
      </c>
      <c r="E148" s="108" t="s">
        <v>77</v>
      </c>
      <c r="F148" s="31" t="s">
        <v>0</v>
      </c>
      <c r="G148" s="31" t="s">
        <v>57</v>
      </c>
      <c r="H148" s="31">
        <v>590</v>
      </c>
      <c r="I148" s="32" t="s">
        <v>17</v>
      </c>
      <c r="J148" s="76"/>
      <c r="K148" s="104"/>
      <c r="L148" s="104"/>
      <c r="M148" s="128" t="s">
        <v>150</v>
      </c>
      <c r="N148" s="128" t="s">
        <v>12</v>
      </c>
      <c r="O148" s="129"/>
      <c r="Q148" s="28"/>
      <c r="R148" s="28"/>
      <c r="S148" s="28"/>
      <c r="T148" s="27"/>
      <c r="U148" s="27"/>
      <c r="V148" s="27"/>
      <c r="W148" s="27"/>
      <c r="X148" s="27"/>
      <c r="Y148" s="27"/>
      <c r="Z148" s="27"/>
    </row>
    <row r="149" spans="1:26" ht="12.75">
      <c r="A149" s="40"/>
      <c r="D149" s="80">
        <f t="shared" si="5"/>
        <v>5</v>
      </c>
      <c r="E149" s="109" t="s">
        <v>72</v>
      </c>
      <c r="F149" s="31" t="s">
        <v>1</v>
      </c>
      <c r="G149" s="31" t="s">
        <v>55</v>
      </c>
      <c r="H149" s="31">
        <v>402.5</v>
      </c>
      <c r="I149" s="32" t="s">
        <v>11</v>
      </c>
      <c r="J149" s="76"/>
      <c r="K149" s="104"/>
      <c r="L149" s="104"/>
      <c r="M149" s="128"/>
      <c r="N149" s="128">
        <v>0</v>
      </c>
      <c r="O149" s="129"/>
      <c r="Q149" s="28"/>
      <c r="R149" s="28"/>
      <c r="S149" s="28"/>
      <c r="T149" s="27"/>
      <c r="U149" s="27"/>
      <c r="V149" s="27"/>
      <c r="W149" s="27"/>
      <c r="X149" s="27"/>
      <c r="Y149" s="27"/>
      <c r="Z149" s="27"/>
    </row>
    <row r="150" spans="1:26" ht="12.75">
      <c r="A150" s="40"/>
      <c r="D150" s="80">
        <f t="shared" si="5"/>
        <v>6</v>
      </c>
      <c r="E150" s="109" t="s">
        <v>26</v>
      </c>
      <c r="F150" s="31" t="s">
        <v>0</v>
      </c>
      <c r="G150" s="31" t="s">
        <v>57</v>
      </c>
      <c r="H150" s="31">
        <v>850</v>
      </c>
      <c r="I150" s="32" t="s">
        <v>11</v>
      </c>
      <c r="J150" s="76"/>
      <c r="K150" s="104"/>
      <c r="L150" s="104"/>
      <c r="M150" s="128" t="s">
        <v>20</v>
      </c>
      <c r="N150" s="128" t="s">
        <v>12</v>
      </c>
      <c r="O150" s="129" t="s">
        <v>20</v>
      </c>
      <c r="Q150" s="28"/>
      <c r="R150" s="28"/>
      <c r="S150" s="28"/>
      <c r="T150" s="27"/>
      <c r="U150" s="27"/>
      <c r="V150" s="27"/>
      <c r="W150" s="27"/>
      <c r="X150" s="27"/>
      <c r="Y150" s="27"/>
      <c r="Z150" s="27"/>
    </row>
    <row r="151" spans="1:26" ht="12.75">
      <c r="A151" s="40"/>
      <c r="D151" s="80">
        <f t="shared" si="5"/>
        <v>7</v>
      </c>
      <c r="E151" s="109" t="s">
        <v>85</v>
      </c>
      <c r="F151" s="31" t="s">
        <v>23</v>
      </c>
      <c r="G151" s="31" t="s">
        <v>55</v>
      </c>
      <c r="H151" s="31">
        <v>260</v>
      </c>
      <c r="I151" s="32" t="s">
        <v>73</v>
      </c>
      <c r="J151" s="76"/>
      <c r="K151" s="104"/>
      <c r="L151" s="104"/>
      <c r="M151" s="128"/>
      <c r="N151" s="128">
        <v>0</v>
      </c>
      <c r="O151" s="129"/>
      <c r="Q151" s="28"/>
      <c r="R151" s="28"/>
      <c r="S151" s="28"/>
      <c r="T151" s="27"/>
      <c r="U151" s="27"/>
      <c r="V151" s="27"/>
      <c r="W151" s="27"/>
      <c r="X151" s="27"/>
      <c r="Y151" s="27"/>
      <c r="Z151" s="27"/>
    </row>
    <row r="152" spans="1:26" ht="12.75">
      <c r="A152" s="40"/>
      <c r="D152" s="80">
        <f t="shared" si="5"/>
        <v>8</v>
      </c>
      <c r="E152" s="109" t="s">
        <v>80</v>
      </c>
      <c r="F152" s="31" t="s">
        <v>0</v>
      </c>
      <c r="G152" s="31" t="s">
        <v>54</v>
      </c>
      <c r="H152" s="31">
        <v>380</v>
      </c>
      <c r="I152" s="32" t="s">
        <v>73</v>
      </c>
      <c r="J152" s="76"/>
      <c r="K152" s="104"/>
      <c r="L152" s="104"/>
      <c r="M152" s="128"/>
      <c r="N152" s="128">
        <v>0</v>
      </c>
      <c r="O152" s="129"/>
      <c r="Q152" s="28"/>
      <c r="R152" s="28"/>
      <c r="S152" s="28"/>
      <c r="T152" s="27"/>
      <c r="U152" s="27"/>
      <c r="V152" s="27"/>
      <c r="W152" s="27"/>
      <c r="X152" s="27"/>
      <c r="Y152" s="27"/>
      <c r="Z152" s="27"/>
    </row>
    <row r="153" spans="1:26" ht="12.75">
      <c r="A153" s="40"/>
      <c r="D153" s="80">
        <f t="shared" si="5"/>
        <v>9</v>
      </c>
      <c r="E153" s="108" t="s">
        <v>28</v>
      </c>
      <c r="F153" s="31" t="s">
        <v>0</v>
      </c>
      <c r="G153" s="31" t="s">
        <v>58</v>
      </c>
      <c r="H153" s="31">
        <v>940</v>
      </c>
      <c r="I153" s="32" t="s">
        <v>11</v>
      </c>
      <c r="J153" s="76"/>
      <c r="K153" s="104"/>
      <c r="L153" s="104"/>
      <c r="M153" s="128"/>
      <c r="N153" s="128"/>
      <c r="O153" s="129" t="s">
        <v>14</v>
      </c>
      <c r="Q153" s="28"/>
      <c r="R153" s="28"/>
      <c r="S153" s="28"/>
      <c r="T153" s="27"/>
      <c r="U153" s="27"/>
      <c r="V153" s="27"/>
      <c r="W153" s="27"/>
      <c r="X153" s="27"/>
      <c r="Y153" s="27"/>
      <c r="Z153" s="27"/>
    </row>
    <row r="154" spans="1:26" ht="12.75">
      <c r="A154" s="40"/>
      <c r="D154" s="80">
        <f t="shared" si="5"/>
        <v>10</v>
      </c>
      <c r="E154" s="108" t="s">
        <v>13</v>
      </c>
      <c r="F154" s="31" t="s">
        <v>9</v>
      </c>
      <c r="G154" s="31" t="s">
        <v>55</v>
      </c>
      <c r="H154" s="31">
        <v>810</v>
      </c>
      <c r="I154" s="32" t="s">
        <v>11</v>
      </c>
      <c r="J154" s="76"/>
      <c r="K154" s="104"/>
      <c r="L154" s="104"/>
      <c r="M154" s="128" t="s">
        <v>14</v>
      </c>
      <c r="N154" s="128"/>
      <c r="O154" s="129" t="s">
        <v>14</v>
      </c>
      <c r="Q154" s="28"/>
      <c r="R154" s="28"/>
      <c r="S154" s="28"/>
      <c r="T154" s="27"/>
      <c r="U154" s="27"/>
      <c r="V154" s="27"/>
      <c r="W154" s="27"/>
      <c r="X154" s="27"/>
      <c r="Y154" s="27"/>
      <c r="Z154" s="27"/>
    </row>
    <row r="155" spans="1:26" ht="12.75">
      <c r="A155" s="40"/>
      <c r="D155" s="80">
        <f t="shared" si="5"/>
        <v>11</v>
      </c>
      <c r="E155" s="108" t="s">
        <v>13</v>
      </c>
      <c r="F155" s="31" t="s">
        <v>9</v>
      </c>
      <c r="G155" s="31" t="s">
        <v>55</v>
      </c>
      <c r="H155" s="31">
        <v>610</v>
      </c>
      <c r="I155" s="32" t="s">
        <v>17</v>
      </c>
      <c r="J155" s="76"/>
      <c r="K155" s="104"/>
      <c r="L155" s="104"/>
      <c r="M155" s="128"/>
      <c r="N155" s="128" t="s">
        <v>14</v>
      </c>
      <c r="O155" s="129"/>
      <c r="Q155" s="28"/>
      <c r="R155" s="28"/>
      <c r="S155" s="28"/>
      <c r="T155" s="27"/>
      <c r="U155" s="27"/>
      <c r="V155" s="27"/>
      <c r="W155" s="27"/>
      <c r="X155" s="27"/>
      <c r="Y155" s="27"/>
      <c r="Z155" s="27"/>
    </row>
    <row r="156" spans="1:26" ht="12.75">
      <c r="A156" s="40"/>
      <c r="D156" s="80">
        <f t="shared" si="5"/>
        <v>12</v>
      </c>
      <c r="E156" s="108" t="s">
        <v>109</v>
      </c>
      <c r="F156" s="31" t="s">
        <v>0</v>
      </c>
      <c r="G156" s="31" t="s">
        <v>56</v>
      </c>
      <c r="H156" s="31">
        <v>750</v>
      </c>
      <c r="I156" s="32" t="s">
        <v>17</v>
      </c>
      <c r="J156" s="76"/>
      <c r="K156" s="104"/>
      <c r="L156" s="104"/>
      <c r="M156" s="128" t="s">
        <v>19</v>
      </c>
      <c r="N156" s="128"/>
      <c r="O156" s="129"/>
      <c r="Q156" s="28"/>
      <c r="R156" s="28"/>
      <c r="S156" s="28"/>
      <c r="T156" s="27"/>
      <c r="U156" s="27">
        <v>1</v>
      </c>
      <c r="V156" s="27"/>
      <c r="W156" s="27"/>
      <c r="X156" s="27"/>
      <c r="Y156" s="27"/>
      <c r="Z156" s="27"/>
    </row>
    <row r="157" spans="1:26" ht="12.75">
      <c r="A157" s="40"/>
      <c r="D157" s="80">
        <f t="shared" si="5"/>
        <v>13</v>
      </c>
      <c r="E157" s="108" t="s">
        <v>76</v>
      </c>
      <c r="F157" s="31" t="s">
        <v>0</v>
      </c>
      <c r="G157" s="31" t="s">
        <v>56</v>
      </c>
      <c r="H157" s="31">
        <v>715</v>
      </c>
      <c r="I157" s="32" t="s">
        <v>17</v>
      </c>
      <c r="J157" s="76"/>
      <c r="K157" s="104"/>
      <c r="L157" s="104"/>
      <c r="M157" s="128" t="s">
        <v>14</v>
      </c>
      <c r="N157" s="128" t="s">
        <v>19</v>
      </c>
      <c r="O157" s="129"/>
      <c r="Q157" s="28"/>
      <c r="R157" s="28"/>
      <c r="S157" s="28"/>
      <c r="T157" s="27"/>
      <c r="U157" s="27">
        <v>1</v>
      </c>
      <c r="V157" s="27"/>
      <c r="W157" s="27"/>
      <c r="X157" s="27"/>
      <c r="Y157" s="27"/>
      <c r="Z157" s="27"/>
    </row>
    <row r="158" spans="1:26" ht="12.75">
      <c r="A158" s="40"/>
      <c r="D158" s="80">
        <f t="shared" si="5"/>
        <v>14</v>
      </c>
      <c r="E158" s="108" t="s">
        <v>82</v>
      </c>
      <c r="F158" s="31" t="s">
        <v>0</v>
      </c>
      <c r="G158" s="31" t="s">
        <v>56</v>
      </c>
      <c r="H158" s="31">
        <v>490</v>
      </c>
      <c r="I158" s="32" t="s">
        <v>17</v>
      </c>
      <c r="J158" s="76"/>
      <c r="K158" s="104"/>
      <c r="L158" s="104"/>
      <c r="M158" s="128"/>
      <c r="N158" s="128" t="s">
        <v>69</v>
      </c>
      <c r="O158" s="129"/>
      <c r="Q158" s="28"/>
      <c r="R158" s="28"/>
      <c r="S158" s="28"/>
      <c r="T158" s="27"/>
      <c r="U158" s="27">
        <v>1</v>
      </c>
      <c r="V158" s="27"/>
      <c r="W158" s="27"/>
      <c r="X158" s="27"/>
      <c r="Y158" s="27"/>
      <c r="Z158" s="27"/>
    </row>
    <row r="159" spans="1:26" ht="12.75">
      <c r="A159" s="40"/>
      <c r="D159" s="80">
        <f t="shared" si="5"/>
        <v>15</v>
      </c>
      <c r="E159" s="108" t="s">
        <v>87</v>
      </c>
      <c r="F159" s="31" t="s">
        <v>0</v>
      </c>
      <c r="G159" s="31" t="s">
        <v>52</v>
      </c>
      <c r="H159" s="31">
        <v>530</v>
      </c>
      <c r="I159" s="32" t="s">
        <v>11</v>
      </c>
      <c r="J159" s="76"/>
      <c r="K159" s="104"/>
      <c r="L159" s="104"/>
      <c r="M159" s="128" t="s">
        <v>12</v>
      </c>
      <c r="N159" s="128"/>
      <c r="O159" s="129"/>
      <c r="Q159" s="28"/>
      <c r="R159" s="28"/>
      <c r="S159" s="28"/>
      <c r="T159" s="27"/>
      <c r="U159" s="27"/>
      <c r="V159" s="27"/>
      <c r="W159" s="27"/>
      <c r="X159" s="27"/>
      <c r="Y159" s="27"/>
      <c r="Z159" s="27"/>
    </row>
    <row r="160" spans="1:26" ht="12.75">
      <c r="A160" s="40"/>
      <c r="D160" s="80">
        <f t="shared" si="5"/>
        <v>16</v>
      </c>
      <c r="E160" s="108" t="s">
        <v>87</v>
      </c>
      <c r="F160" s="69" t="s">
        <v>0</v>
      </c>
      <c r="G160" s="69" t="s">
        <v>52</v>
      </c>
      <c r="H160" s="69">
        <v>517.5</v>
      </c>
      <c r="I160" s="58" t="s">
        <v>17</v>
      </c>
      <c r="J160" s="77"/>
      <c r="K160" s="105"/>
      <c r="L160" s="105"/>
      <c r="M160" s="132" t="s">
        <v>12</v>
      </c>
      <c r="N160" s="132" t="s">
        <v>12</v>
      </c>
      <c r="O160" s="133"/>
      <c r="Q160" s="28"/>
      <c r="R160" s="28"/>
      <c r="S160" s="28"/>
      <c r="T160" s="27"/>
      <c r="U160" s="27">
        <v>1</v>
      </c>
      <c r="V160" s="27"/>
      <c r="W160" s="27"/>
      <c r="X160" s="27"/>
      <c r="Y160" s="27"/>
      <c r="Z160" s="27"/>
    </row>
    <row r="161" spans="1:26" ht="12.75">
      <c r="A161" s="40"/>
      <c r="D161" s="80">
        <f t="shared" si="5"/>
        <v>17</v>
      </c>
      <c r="E161" s="108" t="s">
        <v>79</v>
      </c>
      <c r="F161" s="69" t="s">
        <v>0</v>
      </c>
      <c r="G161" s="69" t="s">
        <v>59</v>
      </c>
      <c r="H161" s="69">
        <v>420</v>
      </c>
      <c r="I161" s="58" t="s">
        <v>17</v>
      </c>
      <c r="J161" s="77"/>
      <c r="K161" s="105"/>
      <c r="L161" s="105"/>
      <c r="M161" s="132" t="s">
        <v>20</v>
      </c>
      <c r="N161" s="132" t="s">
        <v>12</v>
      </c>
      <c r="O161" s="133"/>
      <c r="Q161" s="28"/>
      <c r="R161" s="28"/>
      <c r="S161" s="28"/>
      <c r="T161" s="27"/>
      <c r="U161" s="27">
        <v>1</v>
      </c>
      <c r="V161" s="27"/>
      <c r="W161" s="27"/>
      <c r="X161" s="27"/>
      <c r="Y161" s="27"/>
      <c r="Z161" s="27"/>
    </row>
    <row r="162" spans="1:26" ht="12.75">
      <c r="A162" s="40"/>
      <c r="D162" s="81">
        <f t="shared" si="5"/>
        <v>18</v>
      </c>
      <c r="E162" s="143" t="s">
        <v>112</v>
      </c>
      <c r="F162" s="69" t="s">
        <v>0</v>
      </c>
      <c r="G162" s="69" t="s">
        <v>60</v>
      </c>
      <c r="H162" s="69">
        <v>750</v>
      </c>
      <c r="I162" s="58" t="s">
        <v>17</v>
      </c>
      <c r="J162" s="77"/>
      <c r="K162" s="105"/>
      <c r="L162" s="105"/>
      <c r="M162" s="132" t="s">
        <v>14</v>
      </c>
      <c r="N162" s="132"/>
      <c r="O162" s="133"/>
      <c r="Q162" s="28"/>
      <c r="R162" s="28"/>
      <c r="S162" s="28"/>
      <c r="T162" s="27"/>
      <c r="U162" s="27"/>
      <c r="V162" s="27"/>
      <c r="W162" s="27"/>
      <c r="X162" s="27"/>
      <c r="Y162" s="27"/>
      <c r="Z162" s="27"/>
    </row>
    <row r="163" spans="1:26" ht="12.75">
      <c r="A163" s="40"/>
      <c r="D163" s="81">
        <f t="shared" si="5"/>
        <v>19</v>
      </c>
      <c r="E163" s="143" t="s">
        <v>161</v>
      </c>
      <c r="F163" s="69" t="s">
        <v>9</v>
      </c>
      <c r="G163" s="69" t="s">
        <v>52</v>
      </c>
      <c r="H163" s="69">
        <v>355</v>
      </c>
      <c r="I163" s="58" t="s">
        <v>17</v>
      </c>
      <c r="J163" s="77"/>
      <c r="K163" s="105"/>
      <c r="L163" s="105"/>
      <c r="M163" s="132" t="s">
        <v>69</v>
      </c>
      <c r="N163" s="132"/>
      <c r="O163" s="133"/>
      <c r="Q163" s="28"/>
      <c r="R163" s="28"/>
      <c r="S163" s="28"/>
      <c r="T163" s="27"/>
      <c r="U163" s="27"/>
      <c r="V163" s="27"/>
      <c r="W163" s="27"/>
      <c r="X163" s="27"/>
      <c r="Y163" s="27"/>
      <c r="Z163" s="27"/>
    </row>
    <row r="164" spans="1:26" ht="12.75">
      <c r="A164" s="40"/>
      <c r="D164" s="81">
        <f t="shared" si="5"/>
        <v>20</v>
      </c>
      <c r="E164" s="108" t="s">
        <v>38</v>
      </c>
      <c r="F164" s="31" t="s">
        <v>25</v>
      </c>
      <c r="G164" s="31" t="s">
        <v>58</v>
      </c>
      <c r="H164" s="31">
        <v>750</v>
      </c>
      <c r="I164" s="32" t="s">
        <v>17</v>
      </c>
      <c r="J164" s="77"/>
      <c r="K164" s="105"/>
      <c r="L164" s="105"/>
      <c r="M164" s="132" t="s">
        <v>14</v>
      </c>
      <c r="N164" s="132"/>
      <c r="O164" s="133" t="s">
        <v>14</v>
      </c>
      <c r="Q164" s="28"/>
      <c r="R164" s="28"/>
      <c r="S164" s="28"/>
      <c r="T164" s="27"/>
      <c r="U164" s="27"/>
      <c r="V164" s="27"/>
      <c r="W164" s="27"/>
      <c r="X164" s="27"/>
      <c r="Y164" s="27"/>
      <c r="Z164" s="27"/>
    </row>
    <row r="165" spans="1:26" ht="13.5" thickBot="1">
      <c r="A165" s="40"/>
      <c r="D165" s="34"/>
      <c r="E165" s="118"/>
      <c r="F165" s="35"/>
      <c r="G165" s="35"/>
      <c r="H165" s="35"/>
      <c r="I165" s="59"/>
      <c r="J165" s="78"/>
      <c r="K165" s="106"/>
      <c r="L165" s="106"/>
      <c r="M165" s="134"/>
      <c r="N165" s="134"/>
      <c r="O165" s="135"/>
      <c r="Q165" s="28"/>
      <c r="R165" s="28"/>
      <c r="S165" s="28"/>
      <c r="T165" s="27"/>
      <c r="U165" s="27"/>
      <c r="V165" s="27"/>
      <c r="W165" s="27"/>
      <c r="X165" s="27"/>
      <c r="Y165" s="27"/>
      <c r="Z165" s="27"/>
    </row>
    <row r="166" spans="1:26" ht="12.75">
      <c r="A166" s="40"/>
      <c r="Q166" s="28"/>
      <c r="R166" s="28"/>
      <c r="S166" s="28"/>
      <c r="T166" s="27"/>
      <c r="U166" s="27"/>
      <c r="V166" s="27"/>
      <c r="W166" s="27"/>
      <c r="X166" s="27"/>
      <c r="Y166" s="27"/>
      <c r="Z166" s="27"/>
    </row>
    <row r="167" spans="1:26" ht="12.75">
      <c r="A167" s="40"/>
      <c r="Q167" s="28"/>
      <c r="R167" s="28"/>
      <c r="S167" s="28"/>
      <c r="T167" s="27"/>
      <c r="U167" s="27"/>
      <c r="V167" s="27"/>
      <c r="W167" s="27"/>
      <c r="X167" s="27"/>
      <c r="Y167" s="27"/>
      <c r="Z167" s="27"/>
    </row>
    <row r="168" spans="1:26" ht="12.75">
      <c r="A168" s="40"/>
      <c r="Q168" s="28"/>
      <c r="R168" s="28"/>
      <c r="S168" s="28"/>
      <c r="T168" s="27"/>
      <c r="U168" s="27"/>
      <c r="V168" s="27"/>
      <c r="W168" s="27"/>
      <c r="X168" s="27"/>
      <c r="Y168" s="27"/>
      <c r="Z168" s="27"/>
    </row>
    <row r="169" spans="1:26" ht="12.75">
      <c r="A169" s="40"/>
      <c r="Q169" s="28"/>
      <c r="R169" s="28"/>
      <c r="S169" s="28"/>
      <c r="T169" s="27"/>
      <c r="U169" s="27"/>
      <c r="V169" s="27"/>
      <c r="W169" s="27"/>
      <c r="X169" s="27"/>
      <c r="Y169" s="27"/>
      <c r="Z169" s="27"/>
    </row>
    <row r="170" spans="1:26" ht="12.75">
      <c r="A170" s="40"/>
      <c r="Q170" s="28"/>
      <c r="R170" s="28"/>
      <c r="S170" s="28"/>
      <c r="T170" s="27"/>
      <c r="U170" s="27"/>
      <c r="V170" s="27"/>
      <c r="W170" s="27"/>
      <c r="X170" s="27"/>
      <c r="Y170" s="27"/>
      <c r="Z170" s="27"/>
    </row>
    <row r="171" spans="1:26" ht="12.75">
      <c r="A171" s="40"/>
      <c r="Q171" s="28"/>
      <c r="R171" s="28"/>
      <c r="S171" s="28"/>
      <c r="T171" s="27"/>
      <c r="U171" s="27"/>
      <c r="V171" s="27"/>
      <c r="W171" s="27"/>
      <c r="X171" s="27"/>
      <c r="Y171" s="27"/>
      <c r="Z171" s="27"/>
    </row>
    <row r="172" spans="1:26" ht="12.75">
      <c r="A172" s="40"/>
      <c r="Q172" s="28"/>
      <c r="R172" s="28"/>
      <c r="S172" s="28"/>
      <c r="T172" s="27"/>
      <c r="U172" s="27"/>
      <c r="V172" s="27"/>
      <c r="W172" s="27"/>
      <c r="X172" s="27"/>
      <c r="Y172" s="27"/>
      <c r="Z172" s="27"/>
    </row>
    <row r="173" spans="1:26" ht="12.75">
      <c r="A173" s="40"/>
      <c r="Q173" s="28"/>
      <c r="R173" s="28"/>
      <c r="S173" s="28"/>
      <c r="T173" s="27"/>
      <c r="U173" s="27"/>
      <c r="V173" s="27"/>
      <c r="W173" s="27"/>
      <c r="X173" s="27"/>
      <c r="Y173" s="27"/>
      <c r="Z173" s="27"/>
    </row>
    <row r="174" spans="1:26" ht="12.75">
      <c r="A174" s="40"/>
      <c r="Q174" s="28"/>
      <c r="R174" s="28"/>
      <c r="S174" s="28"/>
      <c r="T174" s="27"/>
      <c r="U174" s="27"/>
      <c r="V174" s="27"/>
      <c r="W174" s="27"/>
      <c r="X174" s="27"/>
      <c r="Y174" s="27"/>
      <c r="Z174" s="27"/>
    </row>
    <row r="175" spans="1:26" ht="12.75">
      <c r="A175" s="40"/>
      <c r="Q175" s="28"/>
      <c r="R175" s="28"/>
      <c r="S175" s="28"/>
      <c r="T175" s="27"/>
      <c r="U175" s="27"/>
      <c r="V175" s="27"/>
      <c r="W175" s="27"/>
      <c r="X175" s="27"/>
      <c r="Y175" s="27"/>
      <c r="Z175" s="27"/>
    </row>
    <row r="176" spans="1:26" ht="12.75">
      <c r="A176" s="40"/>
      <c r="Q176" s="28"/>
      <c r="R176" s="28"/>
      <c r="S176" s="28"/>
      <c r="T176" s="27"/>
      <c r="U176" s="27"/>
      <c r="V176" s="27"/>
      <c r="W176" s="27"/>
      <c r="X176" s="27"/>
      <c r="Y176" s="27"/>
      <c r="Z176" s="27"/>
    </row>
    <row r="177" spans="1:26" ht="12.75">
      <c r="A177" s="40"/>
      <c r="Q177" s="28"/>
      <c r="R177" s="28"/>
      <c r="S177" s="28"/>
      <c r="T177" s="27"/>
      <c r="U177" s="27"/>
      <c r="V177" s="27"/>
      <c r="W177" s="27"/>
      <c r="X177" s="27"/>
      <c r="Y177" s="27"/>
      <c r="Z177" s="27"/>
    </row>
    <row r="178" spans="1:26" ht="12.75">
      <c r="A178" s="40"/>
      <c r="Q178" s="28"/>
      <c r="R178" s="28"/>
      <c r="S178" s="28"/>
      <c r="T178" s="27"/>
      <c r="U178" s="27"/>
      <c r="V178" s="27"/>
      <c r="W178" s="27"/>
      <c r="X178" s="27"/>
      <c r="Y178" s="27"/>
      <c r="Z178" s="27"/>
    </row>
    <row r="179" spans="1:26" ht="12.75">
      <c r="A179" s="40"/>
      <c r="Q179" s="28"/>
      <c r="R179" s="28"/>
      <c r="S179" s="28"/>
      <c r="T179" s="27"/>
      <c r="U179" s="27"/>
      <c r="V179" s="27"/>
      <c r="W179" s="27"/>
      <c r="X179" s="27"/>
      <c r="Y179" s="27"/>
      <c r="Z179" s="27"/>
    </row>
    <row r="180" spans="1:26" ht="12.75">
      <c r="A180" s="40"/>
      <c r="Q180" s="28"/>
      <c r="R180" s="28"/>
      <c r="S180" s="28"/>
      <c r="T180" s="27"/>
      <c r="U180" s="27"/>
      <c r="V180" s="27"/>
      <c r="W180" s="27"/>
      <c r="X180" s="27"/>
      <c r="Y180" s="27"/>
      <c r="Z180" s="27"/>
    </row>
    <row r="181" spans="1:26" ht="12.75">
      <c r="A181" s="40"/>
      <c r="Q181" s="28"/>
      <c r="R181" s="28"/>
      <c r="S181" s="28"/>
      <c r="T181" s="27"/>
      <c r="U181" s="27"/>
      <c r="V181" s="27"/>
      <c r="W181" s="27"/>
      <c r="X181" s="27"/>
      <c r="Y181" s="27"/>
      <c r="Z181" s="27"/>
    </row>
    <row r="182" spans="1:26" ht="12.75">
      <c r="A182" s="40"/>
      <c r="Q182" s="28"/>
      <c r="R182" s="28"/>
      <c r="S182" s="28"/>
      <c r="T182" s="27"/>
      <c r="U182" s="27"/>
      <c r="V182" s="27"/>
      <c r="W182" s="27"/>
      <c r="X182" s="27"/>
      <c r="Y182" s="27"/>
      <c r="Z182" s="27"/>
    </row>
    <row r="183" spans="1:26" ht="12.75">
      <c r="A183" s="40"/>
      <c r="Q183" s="28"/>
      <c r="R183" s="28"/>
      <c r="S183" s="28"/>
      <c r="T183" s="27"/>
      <c r="U183" s="27"/>
      <c r="V183" s="27"/>
      <c r="W183" s="27"/>
      <c r="X183" s="27"/>
      <c r="Y183" s="27"/>
      <c r="Z183" s="27"/>
    </row>
    <row r="184" spans="1:26" ht="12.75">
      <c r="A184" s="40"/>
      <c r="Q184" s="28"/>
      <c r="R184" s="28"/>
      <c r="S184" s="28"/>
      <c r="T184" s="27"/>
      <c r="U184" s="27"/>
      <c r="V184" s="27"/>
      <c r="W184" s="27"/>
      <c r="X184" s="27"/>
      <c r="Y184" s="27"/>
      <c r="Z184" s="27"/>
    </row>
    <row r="185" spans="1:26" ht="12.75">
      <c r="A185" s="40"/>
      <c r="Q185" s="28"/>
      <c r="R185" s="28"/>
      <c r="S185" s="28"/>
      <c r="T185" s="27"/>
      <c r="U185" s="27"/>
      <c r="V185" s="27"/>
      <c r="W185" s="27"/>
      <c r="X185" s="27"/>
      <c r="Y185" s="27"/>
      <c r="Z185" s="27"/>
    </row>
    <row r="186" spans="1:26" ht="12.75">
      <c r="A186" s="40"/>
      <c r="Q186" s="28"/>
      <c r="R186" s="28"/>
      <c r="S186" s="28"/>
      <c r="T186" s="27"/>
      <c r="U186" s="27"/>
      <c r="V186" s="27"/>
      <c r="W186" s="27"/>
      <c r="X186" s="27"/>
      <c r="Y186" s="27"/>
      <c r="Z186" s="27"/>
    </row>
    <row r="187" spans="1:26" ht="12.75">
      <c r="A187" s="40"/>
      <c r="Q187" s="28"/>
      <c r="R187" s="28"/>
      <c r="S187" s="28"/>
      <c r="T187" s="27"/>
      <c r="U187" s="27"/>
      <c r="V187" s="27"/>
      <c r="W187" s="27"/>
      <c r="X187" s="27"/>
      <c r="Y187" s="27"/>
      <c r="Z187" s="27"/>
    </row>
    <row r="188" spans="1:26" ht="12.75">
      <c r="A188" s="40"/>
      <c r="Q188" s="28"/>
      <c r="R188" s="28"/>
      <c r="S188" s="28"/>
      <c r="T188" s="27"/>
      <c r="U188" s="27"/>
      <c r="V188" s="27"/>
      <c r="W188" s="27"/>
      <c r="X188" s="27"/>
      <c r="Y188" s="27"/>
      <c r="Z188" s="27"/>
    </row>
    <row r="189" spans="1:26" ht="12.75">
      <c r="A189" s="40"/>
      <c r="Q189" s="28"/>
      <c r="R189" s="28"/>
      <c r="S189" s="28"/>
      <c r="T189" s="27"/>
      <c r="U189" s="27"/>
      <c r="V189" s="27"/>
      <c r="W189" s="27"/>
      <c r="X189" s="27"/>
      <c r="Y189" s="27"/>
      <c r="Z189" s="27"/>
    </row>
    <row r="190" spans="1:26" ht="12.75">
      <c r="A190" s="40"/>
      <c r="Q190" s="28"/>
      <c r="R190" s="28"/>
      <c r="S190" s="28"/>
      <c r="T190" s="27"/>
      <c r="U190" s="27"/>
      <c r="V190" s="27"/>
      <c r="W190" s="27"/>
      <c r="X190" s="27"/>
      <c r="Y190" s="27"/>
      <c r="Z190" s="27"/>
    </row>
    <row r="191" spans="1:26" ht="13.5" thickBot="1">
      <c r="A191" s="40"/>
      <c r="D191" s="72" t="s">
        <v>88</v>
      </c>
      <c r="Q191" s="28"/>
      <c r="R191" s="28"/>
      <c r="S191" s="28"/>
      <c r="T191" s="27"/>
      <c r="U191" s="27"/>
      <c r="V191" s="27"/>
      <c r="W191" s="27"/>
      <c r="X191" s="27"/>
      <c r="Y191" s="27"/>
      <c r="Z191" s="27"/>
    </row>
    <row r="192" spans="1:26" ht="12.75">
      <c r="A192" s="40"/>
      <c r="E192" s="62" t="s">
        <v>19</v>
      </c>
      <c r="F192" s="63">
        <f>+D30</f>
        <v>23</v>
      </c>
      <c r="Q192" s="28"/>
      <c r="R192" s="28"/>
      <c r="S192" s="28"/>
      <c r="T192" s="27"/>
      <c r="U192" s="27"/>
      <c r="V192" s="27"/>
      <c r="W192" s="27"/>
      <c r="X192" s="27"/>
      <c r="Y192" s="27"/>
      <c r="Z192" s="27"/>
    </row>
    <row r="193" spans="1:26" ht="12.75">
      <c r="A193" s="40"/>
      <c r="E193" s="64" t="s">
        <v>14</v>
      </c>
      <c r="F193" s="65">
        <f>+D52</f>
        <v>21</v>
      </c>
      <c r="Q193" s="28"/>
      <c r="R193" s="28"/>
      <c r="S193" s="28"/>
      <c r="T193" s="27"/>
      <c r="U193" s="27"/>
      <c r="V193" s="27"/>
      <c r="W193" s="27"/>
      <c r="X193" s="27"/>
      <c r="Y193" s="27"/>
      <c r="Z193" s="27"/>
    </row>
    <row r="194" spans="1:26" ht="12.75">
      <c r="A194" s="40"/>
      <c r="E194" s="64" t="s">
        <v>20</v>
      </c>
      <c r="F194" s="65">
        <f>+D96</f>
        <v>43</v>
      </c>
      <c r="Q194" s="28"/>
      <c r="R194" s="28"/>
      <c r="S194" s="28"/>
      <c r="T194" s="27"/>
      <c r="U194" s="27"/>
      <c r="V194" s="27"/>
      <c r="W194" s="27"/>
      <c r="X194" s="27"/>
      <c r="Y194" s="27"/>
      <c r="Z194" s="27"/>
    </row>
    <row r="195" spans="1:26" ht="12.75">
      <c r="A195" s="40"/>
      <c r="E195" s="64" t="s">
        <v>12</v>
      </c>
      <c r="F195" s="65">
        <f>+D122</f>
        <v>25</v>
      </c>
      <c r="Q195" s="39"/>
      <c r="R195" s="39"/>
      <c r="S195" s="39"/>
      <c r="T195" s="29"/>
      <c r="U195" s="27"/>
      <c r="V195" s="29"/>
      <c r="W195" s="29"/>
      <c r="X195" s="29"/>
      <c r="Y195" s="29"/>
      <c r="Z195" s="29"/>
    </row>
    <row r="196" spans="1:26" ht="12.75">
      <c r="A196" s="40"/>
      <c r="E196" s="64" t="s">
        <v>69</v>
      </c>
      <c r="F196" s="65">
        <f>+D132</f>
        <v>9</v>
      </c>
      <c r="Q196" s="39"/>
      <c r="R196" s="39"/>
      <c r="S196" s="39"/>
      <c r="T196" s="29"/>
      <c r="U196" s="27"/>
      <c r="V196" s="29"/>
      <c r="W196" s="29"/>
      <c r="X196" s="29"/>
      <c r="Y196" s="29"/>
      <c r="Z196" s="29"/>
    </row>
    <row r="197" spans="1:26" ht="12.75">
      <c r="A197" s="40"/>
      <c r="E197" s="66">
        <v>0</v>
      </c>
      <c r="F197" s="65">
        <f>+D143</f>
        <v>10</v>
      </c>
      <c r="Q197" s="37"/>
      <c r="R197" s="37"/>
      <c r="S197" s="37"/>
      <c r="T197" s="36"/>
      <c r="U197" s="36"/>
      <c r="V197" s="36"/>
      <c r="W197" s="36"/>
      <c r="X197" s="36"/>
      <c r="Y197" s="36"/>
      <c r="Z197" s="36"/>
    </row>
    <row r="198" spans="5:6" ht="13.5" thickBot="1">
      <c r="E198" s="67" t="s">
        <v>89</v>
      </c>
      <c r="F198" s="68">
        <f>SUM(F192:F197)</f>
        <v>131</v>
      </c>
    </row>
  </sheetData>
  <sheetProtection/>
  <mergeCells count="2">
    <mergeCell ref="N2:O2"/>
    <mergeCell ref="N3:O3"/>
  </mergeCells>
  <conditionalFormatting sqref="E20">
    <cfRule type="expression" priority="1" dxfId="0" stopIfTrue="1">
      <formula>AND(COUNTIF($B$195:$B$195,E20)&gt;1,NOT(ISBLANK(E20)))</formula>
    </cfRule>
  </conditionalFormatting>
  <conditionalFormatting sqref="E80:E81">
    <cfRule type="expression" priority="2" dxfId="0" stopIfTrue="1">
      <formula>AND(COUNTIF($B$61:$B$62,E80)&gt;1,NOT(ISBLANK(E80)))</formula>
    </cfRule>
  </conditionalFormatting>
  <conditionalFormatting sqref="E134">
    <cfRule type="expression" priority="3" dxfId="0" stopIfTrue="1">
      <formula>AND(COUNTIF($B$5:$B$7,E134)&gt;1,NOT(ISBLANK(E134)))</formula>
    </cfRule>
  </conditionalFormatting>
  <conditionalFormatting sqref="E144 E133">
    <cfRule type="expression" priority="8" dxfId="0" stopIfTrue="1">
      <formula>AND(COUNTIF($B$250:$B$65536,E133)+COUNTIF($B$205:$B$247,E133)+COUNTIF($B$192:$B$203,E133)+COUNTIF($B$97:$B$190,E133)+COUNTIF($B$54:$B$96,E133)+COUNTIF($B$10:$B$10,E133)+COUNTIF($B$20:$B$52,E133)+COUNTIF($B$2:$B$3,E133)&gt;1,NOT(ISBLANK(E133)))</formula>
    </cfRule>
  </conditionalFormatting>
  <conditionalFormatting sqref="E123">
    <cfRule type="expression" priority="155" dxfId="0" stopIfTrue="1">
      <formula>AND(COUNTIF($B$254:$B$65536,E123)+COUNTIF($B$209:$B$251,E123)+COUNTIF($B$196:$B$207,E123)+COUNTIF($B$97:$B$194,E123)+COUNTIF($B$54:$B$96,E123)+COUNTIF($B$10:$B$10,E123)+COUNTIF($B$20:$B$52,E123)+COUNTIF($B$2:$B$3,E123)&gt;1,NOT(ISBLANK(E123)))</formula>
    </cfRule>
  </conditionalFormatting>
  <conditionalFormatting sqref="E53">
    <cfRule type="expression" priority="166" dxfId="0" stopIfTrue="1">
      <formula>AND(COUNTIF($B$276:$B$65536,E53)+COUNTIF($B$231:$B$273,E53)+COUNTIF($B$218:$B$229,E53)+COUNTIF($B$103:$B$216,E53)+COUNTIF($B$55:$B$100,E53)+COUNTIF($B$10:$B$10,E53)+COUNTIF($B$20:$B$52,E53)+COUNTIF($B$2:$B$3,E53)&gt;1,NOT(ISBLANK(E53)))</formula>
    </cfRule>
  </conditionalFormatting>
  <conditionalFormatting sqref="E25">
    <cfRule type="expression" priority="7" dxfId="0" stopIfTrue="1">
      <formula>AND(COUNTIF($B$251:$B$65536,E25)+COUNTIF($B$206:$B$248,E25)+COUNTIF($B$193:$B$204,E25)+COUNTIF($B$97:$B$191,E25)+COUNTIF($B$53:$B$96,E25)+COUNTIF($B$9:$B$9,E25)+COUNTIF($B$12:$B$52,E25)+COUNTIF($B$2:$B$3,E25)&gt;1,NOT(ISBLANK(E25)))</formula>
    </cfRule>
  </conditionalFormatting>
  <conditionalFormatting sqref="E19 E21">
    <cfRule type="expression" priority="8" dxfId="0" stopIfTrue="1">
      <formula>AND(COUNTIF($B$254:$B$65536,E19)+COUNTIF($B$209:$B$251,E19)+COUNTIF($B$196:$B$207,E19)+COUNTIF($B$97:$B$194,E19)+COUNTIF($B$53:$B$96,E19)+COUNTIF($B$9:$B$9,E19)+COUNTIF($B$12:$B$52,E19)+COUNTIF($B$2:$B$3,E19)&gt;1,NOT(ISBLANK(E19)))</formula>
    </cfRule>
  </conditionalFormatting>
  <conditionalFormatting sqref="E11:E14">
    <cfRule type="expression" priority="9" dxfId="0" stopIfTrue="1">
      <formula>AND(COUNTIF($B$260:$B$65536,E11)+COUNTIF($B$215:$B$257,E11)+COUNTIF($B$202:$B$213,E11)+COUNTIF($B$97:$B$200,E11)+COUNTIF($B$53:$B$96,E11)+COUNTIF($B$9:$B$9,E11)+COUNTIF($B$12:$B$52,E11)+COUNTIF($B$2:$B$3,E11)&gt;1,NOT(ISBLANK(E11)))</formula>
    </cfRule>
  </conditionalFormatting>
  <conditionalFormatting sqref="E8">
    <cfRule type="expression" priority="10" dxfId="0" stopIfTrue="1">
      <formula>AND(COUNTIF($B$261:$B$65536,E8)+COUNTIF($B$216:$B$258,E8)+COUNTIF($B$203:$B$214,E8)+COUNTIF($B$97:$B$201,E8)+COUNTIF($B$53:$B$96,E8)+COUNTIF($B$9:$B$9,E8)+COUNTIF($B$12:$B$52,E8)+COUNTIF($B$2:$B$3,E8)&gt;1,NOT(ISBLANK(E8)))</formula>
    </cfRule>
  </conditionalFormatting>
  <conditionalFormatting sqref="E45">
    <cfRule type="expression" priority="11" dxfId="0" stopIfTrue="1">
      <formula>AND(COUNTIF($B$264:$B$65536,E45)+COUNTIF($B$219:$B$261,E45)+COUNTIF($B$206:$B$217,E45)+COUNTIF($B$97:$B$204,E45)+COUNTIF($B$53:$B$96,E45)+COUNTIF($B$9:$B$9,E45)+COUNTIF($B$12:$B$52,E45)+COUNTIF($B$2:$B$3,E45)&gt;1,NOT(ISBLANK(E45)))</formula>
    </cfRule>
  </conditionalFormatting>
  <conditionalFormatting sqref="E46">
    <cfRule type="expression" priority="12" dxfId="0" stopIfTrue="1">
      <formula>AND(COUNTIF($B$263:$B$65536,E46)+COUNTIF($B$218:$B$260,E46)+COUNTIF($B$205:$B$216,E46)+COUNTIF($B$97:$B$203,E46)+COUNTIF($B$53:$B$96,E46)+COUNTIF($B$9:$B$9,E46)+COUNTIF($B$12:$B$52,E46)+COUNTIF($B$2:$B$3,E46)&gt;1,NOT(ISBLANK(E46)))</formula>
    </cfRule>
  </conditionalFormatting>
  <conditionalFormatting sqref="E50:E52">
    <cfRule type="expression" priority="13" dxfId="0" stopIfTrue="1">
      <formula>AND(COUNTIF($B$262:$B$65536,E50)+COUNTIF($B$217:$B$259,E50)+COUNTIF($B$204:$B$215,E50)+COUNTIF($B$97:$B$202,E50)+COUNTIF($B$53:$B$96,E50)+COUNTIF($B$9:$B$9,E50)+COUNTIF($B$12:$B$52,E50)+COUNTIF($B$2:$B$3,E50)&gt;1,NOT(ISBLANK(E50)))</formula>
    </cfRule>
  </conditionalFormatting>
  <conditionalFormatting sqref="E43">
    <cfRule type="expression" priority="14" dxfId="0" stopIfTrue="1">
      <formula>AND(COUNTIF($B$265:$B$65536,E43)+COUNTIF($B$220:$B$262,E43)+COUNTIF($B$207:$B$218,E43)+COUNTIF($B$97:$B$205,E43)+COUNTIF($B$53:$B$96,E43)+COUNTIF($B$9:$B$9,E43)+COUNTIF($B$12:$B$52,E43)+COUNTIF($B$2:$B$3,E43)&gt;1,NOT(ISBLANK(E43)))</formula>
    </cfRule>
  </conditionalFormatting>
  <conditionalFormatting sqref="E36">
    <cfRule type="expression" priority="15" dxfId="0" stopIfTrue="1">
      <formula>AND(COUNTIF($B$266:$B$65536,E36)+COUNTIF($B$221:$B$263,E36)+COUNTIF($B$208:$B$219,E36)+COUNTIF($B$97:$B$206,E36)+COUNTIF($B$53:$B$96,E36)+COUNTIF($B$9:$B$9,E36)+COUNTIF($B$12:$B$52,E36)+COUNTIF($B$2:$B$3,E36)&gt;1,NOT(ISBLANK(E36)))</formula>
    </cfRule>
  </conditionalFormatting>
  <conditionalFormatting sqref="E34:E35">
    <cfRule type="expression" priority="16" dxfId="0" stopIfTrue="1">
      <formula>AND(COUNTIF($B$267:$B$65536,E34)+COUNTIF($B$222:$B$264,E34)+COUNTIF($B$209:$B$220,E34)+COUNTIF($B$97:$B$207,E34)+COUNTIF($B$53:$B$96,E34)+COUNTIF($B$9:$B$9,E34)+COUNTIF($B$12:$B$52,E34)+COUNTIF($B$2:$B$3,E34)&gt;1,NOT(ISBLANK(E34)))</formula>
    </cfRule>
  </conditionalFormatting>
  <conditionalFormatting sqref="E95">
    <cfRule type="expression" priority="17" dxfId="0" stopIfTrue="1">
      <formula>AND(COUNTIF($B$264:$B$65536,E95)+COUNTIF($B$219:$B$261,E95)+COUNTIF($B$206:$B$217,E95)+COUNTIF($B$96:$B$204,E95)+COUNTIF($B$59:$B$91,E95)+COUNTIF($B$9:$B$9,E95)+COUNTIF($B$12:$B$58,E95)+COUNTIF($B$2:$B$3,E95)&gt;1,NOT(ISBLANK(E95)))</formula>
    </cfRule>
  </conditionalFormatting>
  <conditionalFormatting sqref="E83">
    <cfRule type="expression" priority="18" dxfId="0" stopIfTrue="1">
      <formula>AND(COUNTIF($B$268:$B$65536,E83)+COUNTIF($B$223:$B$265,E83)+COUNTIF($B$210:$B$221,E83)+COUNTIF($B$97:$B$208,E83)+COUNTIF($B$62:$B$96,E83)+COUNTIF($B$9:$B$9,E83)+COUNTIF($B$12:$B$59,E83)+COUNTIF($B$2:$B$3,E83)&gt;1,NOT(ISBLANK(E83)))</formula>
    </cfRule>
  </conditionalFormatting>
  <conditionalFormatting sqref="E74">
    <cfRule type="expression" priority="19" dxfId="0" stopIfTrue="1">
      <formula>AND(COUNTIF($B$272:$B$65536,E74)+COUNTIF($B$227:$B$269,E74)+COUNTIF($B$214:$B$225,E74)+COUNTIF($B$106:$B$212,E74)+COUNTIF($B$67:$B$100,E74)+COUNTIF($B$9:$B$9,E74)+COUNTIF($B$12:$B$63,E74)+COUNTIF($B$2:$B$3,E74)&gt;1,NOT(ISBLANK(E74)))</formula>
    </cfRule>
  </conditionalFormatting>
  <conditionalFormatting sqref="E76:E79">
    <cfRule type="expression" priority="20" dxfId="0" stopIfTrue="1">
      <formula>AND(COUNTIF($B$270:$B$65536,E76)+COUNTIF($B$225:$B$267,E76)+COUNTIF($B$212:$B$223,E76)+COUNTIF($B$100:$B$210,E76)+COUNTIF($B$64:$B$96,E76)+COUNTIF($B$9:$B$9,E76)+COUNTIF($B$12:$B$61,E76)+COUNTIF($B$2:$B$3,E76)&gt;1,NOT(ISBLANK(E76)))</formula>
    </cfRule>
  </conditionalFormatting>
  <conditionalFormatting sqref="E62">
    <cfRule type="expression" priority="21" dxfId="0" stopIfTrue="1">
      <formula>AND(COUNTIF($B$274:$B$65536,E62)+COUNTIF($B$229:$B$271,E62)+COUNTIF($B$216:$B$227,E62)+COUNTIF($B$112:$B$214,E62)+COUNTIF($B$72:$B$106,E62)+COUNTIF($B$9:$B$9,E62)+COUNTIF($B$12:$B$65,E62)+COUNTIF($B$2:$B$3,E62)&gt;1,NOT(ISBLANK(E62)))</formula>
    </cfRule>
  </conditionalFormatting>
  <conditionalFormatting sqref="E63">
    <cfRule type="expression" priority="22" dxfId="0" stopIfTrue="1">
      <formula>AND(COUNTIF($B$273:$B$65536,E63)+COUNTIF($B$228:$B$270,E63)+COUNTIF($B$215:$B$226,E63)+COUNTIF($B$108:$B$213,E63)+COUNTIF($B$71:$B$101,E63)+COUNTIF($B$9:$B$9,E63)+COUNTIF($B$12:$B$64,E63)+COUNTIF($B$2:$B$3,E63)&gt;1,NOT(ISBLANK(E63)))</formula>
    </cfRule>
  </conditionalFormatting>
  <conditionalFormatting sqref="E60">
    <cfRule type="expression" priority="23" dxfId="0" stopIfTrue="1">
      <formula>AND(COUNTIF($B$275:$B$65536,E60)+COUNTIF($B$230:$B$272,E60)+COUNTIF($B$217:$B$228,E60)+COUNTIF($B$116:$B$215,E60)+COUNTIF($B$74:$B$106,E60)+COUNTIF($B$9:$B$9,E60)+COUNTIF($B$12:$B$67,E60)+COUNTIF($B$2:$B$3,E60)&gt;1,NOT(ISBLANK(E60)))</formula>
    </cfRule>
  </conditionalFormatting>
  <conditionalFormatting sqref="E55">
    <cfRule type="expression" priority="24" dxfId="0" stopIfTrue="1">
      <formula>AND(COUNTIF($B$277:$B$65536,E55)+COUNTIF($B$232:$B$274,E55)+COUNTIF($B$219:$B$230,E55)+COUNTIF($B$119:$B$217,E55)+COUNTIF($B$76:$B$112,E55)+COUNTIF($B$9:$B$9,E55)+COUNTIF($B$12:$B$72,E55)+COUNTIF($B$2:$B$3,E55)&gt;1,NOT(ISBLANK(E55)))</formula>
    </cfRule>
  </conditionalFormatting>
  <conditionalFormatting sqref="E56">
    <cfRule type="expression" priority="25" dxfId="0" stopIfTrue="1">
      <formula>AND(COUNTIF($B$276:$B$65536,E56)+COUNTIF($B$231:$B$273,E56)+COUNTIF($B$218:$B$229,E56)+COUNTIF($B$119:$B$216,E56)+COUNTIF($B$74:$B$112,E56)+COUNTIF($B$9:$B$9,E56)+COUNTIF($B$12:$B$71,E56)+COUNTIF($B$2:$B$3,E56)&gt;1,NOT(ISBLANK(E56)))</formula>
    </cfRule>
  </conditionalFormatting>
  <conditionalFormatting sqref="E119:E122">
    <cfRule type="expression" priority="26" dxfId="0" stopIfTrue="1">
      <formula>AND(COUNTIF($B$267:$B$65536,E119)+COUNTIF($B$222:$B$264,E119)+COUNTIF($B$209:$B$220,E119)+COUNTIF($B$90:$B$207,E119)+COUNTIF($B$59:$B$87,E119)+COUNTIF($B$9:$B$9,E119)+COUNTIF($B$12:$B$58,E119)+COUNTIF($B$2:$B$3,E119)&gt;1,NOT(ISBLANK(E119)))</formula>
    </cfRule>
  </conditionalFormatting>
  <conditionalFormatting sqref="E115:E116">
    <cfRule type="expression" priority="27" dxfId="0" stopIfTrue="1">
      <formula>AND(COUNTIF($B$269:$B$65536,E115)+COUNTIF($B$224:$B$266,E115)+COUNTIF($B$211:$B$222,E115)+COUNTIF($B$91:$B$209,E115)+COUNTIF($B$59:$B$90,E115)+COUNTIF($B$9:$B$9,E115)+COUNTIF($B$12:$B$58,E115)+COUNTIF($B$2:$B$3,E115)&gt;1,NOT(ISBLANK(E115)))</formula>
    </cfRule>
  </conditionalFormatting>
  <conditionalFormatting sqref="E114">
    <cfRule type="expression" priority="28" dxfId="0" stopIfTrue="1">
      <formula>AND(COUNTIF($B$270:$B$65536,E114)+COUNTIF($B$225:$B$267,E114)+COUNTIF($B$212:$B$223,E114)+COUNTIF($B$91:$B$210,E114)+COUNTIF($B$59:$B$90,E114)+COUNTIF($B$9:$B$9,E114)+COUNTIF($B$12:$B$58,E114)+COUNTIF($B$2:$B$3,E114)&gt;1,NOT(ISBLANK(E114)))</formula>
    </cfRule>
  </conditionalFormatting>
  <conditionalFormatting sqref="E113">
    <cfRule type="expression" priority="29" dxfId="0" stopIfTrue="1">
      <formula>AND(COUNTIF($B$273:$B$65536,E113)+COUNTIF($B$228:$B$270,E113)+COUNTIF($B$215:$B$226,E113)+COUNTIF($B$94:$B$213,E113)+COUNTIF($B$59:$B$90,E113)+COUNTIF($B$9:$B$9,E113)+COUNTIF($B$12:$B$58,E113)+COUNTIF($B$2:$B$3,E113)&gt;1,NOT(ISBLANK(E113)))</formula>
    </cfRule>
  </conditionalFormatting>
  <conditionalFormatting sqref="E132">
    <cfRule type="expression" priority="30" dxfId="0" stopIfTrue="1">
      <formula>AND(COUNTIF($B$268:$B$65536,E132)+COUNTIF($B$223:$B$265,E132)+COUNTIF($B$210:$B$221,E132)+COUNTIF($B$90:$B$208,E132)+COUNTIF($B$59:$B$87,E132)+COUNTIF($B$9:$B$9,E132)+COUNTIF($B$12:$B$58,E132)+COUNTIF($B$2:$B$3,E132)&gt;1,NOT(ISBLANK(E132)))</formula>
    </cfRule>
  </conditionalFormatting>
  <conditionalFormatting sqref="E124">
    <cfRule type="expression" priority="31" dxfId="0" stopIfTrue="1">
      <formula>AND(COUNTIF($B$269:$B$65536,E124)+COUNTIF($B$224:$B$266,E124)+COUNTIF($B$211:$B$222,E124)+COUNTIF($B$90:$B$209,E124)+COUNTIF($B$59:$B$87,E124)+COUNTIF($B$9:$B$9,E124)+COUNTIF($B$12:$B$58,E124)+COUNTIF($B$2:$B$3,E124)&gt;1,NOT(ISBLANK(E124)))</formula>
    </cfRule>
  </conditionalFormatting>
  <conditionalFormatting sqref="E142">
    <cfRule type="expression" priority="32" dxfId="0" stopIfTrue="1">
      <formula>AND(COUNTIF($B$295:$B$65536,E142)+COUNTIF($B$250:$B$292,E142)+COUNTIF($B$237:$B$248,E142)+COUNTIF($B$139:$B$235,E142)+COUNTIF($B$79:$B$135,E142)+COUNTIF($B$11:$B$11,E142)+COUNTIF($B$14:$B$77,E142)+COUNTIF($B$2:$B$3,E142)&gt;1,NOT(ISBLANK(E142)))</formula>
    </cfRule>
  </conditionalFormatting>
  <conditionalFormatting sqref="E143">
    <cfRule type="expression" priority="33" dxfId="0" stopIfTrue="1">
      <formula>AND(COUNTIF($B$286:$B$65536,E143)+COUNTIF($B$241:$B$283,E143)+COUNTIF($B$228:$B$239,E143)+COUNTIF($B$129:$B$226,E143)+COUNTIF($B$79:$B$128,E143)+COUNTIF($B$9:$B$9,E143)+COUNTIF($B$12:$B$72,E143)+COUNTIF($B$2:$B$3,E143)&gt;1,NOT(ISBLANK(E143)))</formula>
    </cfRule>
  </conditionalFormatting>
  <conditionalFormatting sqref="E140">
    <cfRule type="expression" priority="34" dxfId="0" stopIfTrue="1">
      <formula>AND(COUNTIF($B$287:$B$65536,E140)+COUNTIF($B$242:$B$284,E140)+COUNTIF($B$229:$B$240,E140)+COUNTIF($B$130:$B$227,E140)+COUNTIF($B$79:$B$128,E140)+COUNTIF($B$9:$B$9,E140)+COUNTIF($B$12:$B$74,E140)+COUNTIF($B$2:$B$3,E140)&gt;1,NOT(ISBLANK(E140)))</formula>
    </cfRule>
  </conditionalFormatting>
  <conditionalFormatting sqref="E138">
    <cfRule type="expression" priority="35" dxfId="0" stopIfTrue="1">
      <formula>AND(COUNTIF($B$296:$B$65536,E138)+COUNTIF($B$251:$B$293,E138)+COUNTIF($B$238:$B$249,E138)+COUNTIF($B$140:$B$236,E138)+COUNTIF($B$79:$B$137,E138)+COUNTIF($B$11:$B$11,E138)+COUNTIF($B$14:$B$77,E138)+COUNTIF($B$2:$B$3,E138)&gt;1,NOT(ISBLANK(E138)))</formula>
    </cfRule>
  </conditionalFormatting>
  <conditionalFormatting sqref="E139">
    <cfRule type="expression" priority="36" dxfId="0" stopIfTrue="1">
      <formula>AND(COUNTIF($B$288:$B$65536,E139)+COUNTIF($B$243:$B$285,E139)+COUNTIF($B$230:$B$241,E139)+COUNTIF($B$133:$B$228,E139)+COUNTIF($B$79:$B$129,E139)+COUNTIF($B$9:$B$9,E139)+COUNTIF($B$12:$B$75,E139)+COUNTIF($B$2:$B$3,E139)&gt;1,NOT(ISBLANK(E139)))</formula>
    </cfRule>
  </conditionalFormatting>
  <conditionalFormatting sqref="E164">
    <cfRule type="expression" priority="37" dxfId="0" stopIfTrue="1">
      <formula>AND(COUNTIF($B$235:$B$236,E164)&gt;1,NOT(ISBLANK(E164)))</formula>
    </cfRule>
  </conditionalFormatting>
  <conditionalFormatting sqref="E163">
    <cfRule type="expression" priority="38" dxfId="0" stopIfTrue="1">
      <formula>AND(COUNTIF($B$236:$B$65536,E163)+COUNTIF($B$191:$B$233,E163)+COUNTIF($B$178:$B$189,E163)+COUNTIF($B$90:$B$176,E163)+COUNTIF($B$59:$B$87,E163)+COUNTIF($B$9:$B$9,E163)+COUNTIF($B$12:$B$58,E163)+COUNTIF($B$2:$B$3,E163)&gt;1,NOT(ISBLANK(E163)))</formula>
    </cfRule>
  </conditionalFormatting>
  <conditionalFormatting sqref="E160">
    <cfRule type="expression" priority="39" dxfId="0" stopIfTrue="1">
      <formula>AND(COUNTIF($B$286:$B$65536,E160)+COUNTIF($B$241:$B$283,E160)+COUNTIF($B$228:$B$239,E160)+COUNTIF($B$135:$B$226,E160)+COUNTIF($B$79:$B$134,E160)+COUNTIF($B$11:$B$11,E160)+COUNTIF($B$14:$B$77,E160)+COUNTIF($B$2:$B$3,E160)&gt;1,NOT(ISBLANK(E160)))</formula>
    </cfRule>
  </conditionalFormatting>
  <conditionalFormatting sqref="E161:E162">
    <cfRule type="expression" priority="40" dxfId="0" stopIfTrue="1">
      <formula>AND(COUNTIF($B$237:$B$65536,E161)+COUNTIF($B$192:$B$234,E161)+COUNTIF($B$179:$B$190,E161)+COUNTIF($B$90:$B$177,E161)+COUNTIF($B$59:$B$87,E161)+COUNTIF($B$9:$B$9,E161)+COUNTIF($B$12:$B$58,E161)+COUNTIF($B$2:$B$3,E161)&gt;1,NOT(ISBLANK(E161)))</formula>
    </cfRule>
  </conditionalFormatting>
  <conditionalFormatting sqref="E158">
    <cfRule type="expression" priority="41" dxfId="0" stopIfTrue="1">
      <formula>AND(COUNTIF($B$239:$B$65536,E158)+COUNTIF($B$194:$B$236,E158)+COUNTIF($B$181:$B$192,E158)+COUNTIF($B$90:$B$179,E158)+COUNTIF($B$59:$B$87,E158)+COUNTIF($B$9:$B$9,E158)+COUNTIF($B$12:$B$58,E158)+COUNTIF($B$2:$B$3,E158)&gt;1,NOT(ISBLANK(E158)))</formula>
    </cfRule>
  </conditionalFormatting>
  <conditionalFormatting sqref="E145">
    <cfRule type="expression" priority="42" dxfId="0" stopIfTrue="1">
      <formula>AND(COUNTIF($B$242:$B$65536,E145)+COUNTIF($B$197:$B$239,E145)+COUNTIF($B$184:$B$195,E145)+COUNTIF($B$90:$B$182,E145)+COUNTIF($B$59:$B$87,E145)+COUNTIF($B$9:$B$9,E145)+COUNTIF($B$12:$B$58,E145)+COUNTIF($B$2:$B$3,E145)&gt;1,NOT(ISBLANK(E145)))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04"/>
  <sheetViews>
    <sheetView zoomScalePageLayoutView="0" workbookViewId="0" topLeftCell="B1">
      <pane xSplit="21" topLeftCell="W2" activePane="topRight" state="frozen"/>
      <selection pane="topLeft" activeCell="B1" sqref="B1"/>
      <selection pane="topRight" activeCell="R8" sqref="R8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3.8515625" style="0" customWidth="1"/>
    <col min="4" max="4" width="18.8515625" style="0" customWidth="1"/>
    <col min="5" max="5" width="8.140625" style="0" customWidth="1"/>
    <col min="6" max="6" width="10.28125" style="0" customWidth="1"/>
    <col min="7" max="7" width="9.00390625" style="0" customWidth="1"/>
    <col min="8" max="8" width="8.00390625" style="0" customWidth="1"/>
    <col min="9" max="12" width="10.28125" style="0" customWidth="1"/>
    <col min="13" max="13" width="9.421875" style="0" customWidth="1"/>
    <col min="14" max="14" width="8.8515625" style="0" customWidth="1"/>
    <col min="15" max="15" width="4.421875" style="0" customWidth="1"/>
    <col min="16" max="22" width="10.00390625" style="1" customWidth="1"/>
    <col min="23" max="23" width="6.140625" style="0" customWidth="1"/>
    <col min="24" max="30" width="4.7109375" style="1" hidden="1" customWidth="1"/>
    <col min="31" max="31" width="4.7109375" style="0" hidden="1" customWidth="1"/>
  </cols>
  <sheetData>
    <row r="1" spans="25:30" ht="13.5" thickBot="1">
      <c r="Y1" s="191"/>
      <c r="Z1" s="192"/>
      <c r="AA1" s="193"/>
      <c r="AB1" s="193"/>
      <c r="AC1" s="193"/>
      <c r="AD1" s="194"/>
    </row>
    <row r="2" spans="3:30" ht="16.5" thickBot="1">
      <c r="C2" s="46" t="s">
        <v>346</v>
      </c>
      <c r="D2" s="45"/>
      <c r="E2" s="4"/>
      <c r="F2" s="4"/>
      <c r="G2" s="5"/>
      <c r="H2" s="5"/>
      <c r="I2" s="5"/>
      <c r="J2" s="5"/>
      <c r="K2" s="5"/>
      <c r="L2" s="5"/>
      <c r="M2" s="189">
        <v>42710</v>
      </c>
      <c r="N2" s="189"/>
      <c r="O2" s="19"/>
      <c r="P2" s="5"/>
      <c r="Q2" s="5"/>
      <c r="R2" s="5"/>
      <c r="S2" s="5"/>
      <c r="T2" s="5"/>
      <c r="U2" s="5"/>
      <c r="V2" s="5"/>
      <c r="W2" s="19"/>
      <c r="X2" s="5"/>
      <c r="Y2" s="14"/>
      <c r="Z2" s="18"/>
      <c r="AA2" s="15"/>
      <c r="AB2" s="15"/>
      <c r="AC2" s="15"/>
      <c r="AD2" s="16"/>
    </row>
    <row r="3" spans="3:30" ht="15.75">
      <c r="C3" s="46" t="s">
        <v>49</v>
      </c>
      <c r="D3" s="45"/>
      <c r="E3" s="4"/>
      <c r="F3" s="4"/>
      <c r="G3" s="5"/>
      <c r="H3" s="5"/>
      <c r="I3" s="5"/>
      <c r="J3" s="5"/>
      <c r="K3" s="5"/>
      <c r="L3" s="5"/>
      <c r="M3" s="190" t="s">
        <v>347</v>
      </c>
      <c r="N3" s="190"/>
      <c r="O3" s="19"/>
      <c r="P3" s="5"/>
      <c r="Q3" s="5"/>
      <c r="R3" s="5"/>
      <c r="S3" s="5"/>
      <c r="T3" s="5"/>
      <c r="U3" s="5"/>
      <c r="V3" s="5"/>
      <c r="W3" s="19"/>
      <c r="X3" s="6"/>
      <c r="Y3" s="11"/>
      <c r="Z3" s="22"/>
      <c r="AA3" s="12"/>
      <c r="AB3" s="12"/>
      <c r="AC3" s="12"/>
      <c r="AD3" s="13"/>
    </row>
    <row r="4" spans="3:30" ht="15.75">
      <c r="C4" s="46"/>
      <c r="D4" s="45"/>
      <c r="E4" s="4"/>
      <c r="F4" s="4"/>
      <c r="G4" s="5"/>
      <c r="H4" s="5"/>
      <c r="I4" s="5"/>
      <c r="J4" s="5"/>
      <c r="K4" s="5"/>
      <c r="L4" s="5"/>
      <c r="M4" s="5"/>
      <c r="N4" s="5"/>
      <c r="O4" s="19"/>
      <c r="P4" s="5"/>
      <c r="Q4" s="5"/>
      <c r="R4" s="5"/>
      <c r="S4" s="5"/>
      <c r="T4" s="5"/>
      <c r="U4" s="5"/>
      <c r="V4" s="5"/>
      <c r="W4" s="19"/>
      <c r="X4" s="6"/>
      <c r="Y4" s="11"/>
      <c r="Z4" s="22"/>
      <c r="AA4" s="12"/>
      <c r="AB4" s="12"/>
      <c r="AC4" s="12"/>
      <c r="AD4" s="13"/>
    </row>
    <row r="5" spans="3:30" ht="13.5" thickBot="1"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20"/>
      <c r="X5" s="17"/>
      <c r="Y5" s="2"/>
      <c r="Z5" s="23"/>
      <c r="AA5" s="7"/>
      <c r="AB5" s="7"/>
      <c r="AC5" s="7"/>
      <c r="AD5" s="8"/>
    </row>
    <row r="6" spans="3:30" ht="30" customHeight="1" thickBot="1">
      <c r="C6" s="24"/>
      <c r="D6" s="25" t="s">
        <v>6</v>
      </c>
      <c r="E6" s="26" t="s">
        <v>7</v>
      </c>
      <c r="F6" s="26" t="s">
        <v>50</v>
      </c>
      <c r="G6" s="26" t="s">
        <v>8</v>
      </c>
      <c r="H6" s="26" t="s">
        <v>10</v>
      </c>
      <c r="I6" s="73" t="s">
        <v>99</v>
      </c>
      <c r="J6" s="103" t="s">
        <v>236</v>
      </c>
      <c r="K6" s="103" t="s">
        <v>173</v>
      </c>
      <c r="L6" s="174" t="s">
        <v>172</v>
      </c>
      <c r="M6" s="136" t="s">
        <v>101</v>
      </c>
      <c r="N6" s="125" t="s">
        <v>100</v>
      </c>
      <c r="O6" s="20"/>
      <c r="P6" s="28"/>
      <c r="Q6" s="28"/>
      <c r="R6" s="28"/>
      <c r="S6" s="28"/>
      <c r="T6" s="28"/>
      <c r="U6" s="28"/>
      <c r="V6" s="28"/>
      <c r="W6" s="20"/>
      <c r="X6" s="17"/>
      <c r="Y6" s="2" t="s">
        <v>93</v>
      </c>
      <c r="Z6" s="23" t="s">
        <v>95</v>
      </c>
      <c r="AA6" s="7" t="s">
        <v>96</v>
      </c>
      <c r="AB6" s="7" t="s">
        <v>97</v>
      </c>
      <c r="AC6" s="7" t="s">
        <v>98</v>
      </c>
      <c r="AD6" s="8">
        <v>0</v>
      </c>
    </row>
    <row r="7" spans="3:30" ht="16.5" customHeight="1" thickBot="1">
      <c r="C7" s="48" t="s">
        <v>65</v>
      </c>
      <c r="D7" s="49"/>
      <c r="E7" s="42"/>
      <c r="F7" s="42"/>
      <c r="G7" s="42"/>
      <c r="H7" s="42"/>
      <c r="I7" s="42"/>
      <c r="J7" s="42"/>
      <c r="K7" s="42"/>
      <c r="L7" s="42"/>
      <c r="M7" s="42"/>
      <c r="N7" s="43"/>
      <c r="O7" s="20"/>
      <c r="P7" s="28"/>
      <c r="Q7" s="28"/>
      <c r="R7" s="28"/>
      <c r="S7" s="28"/>
      <c r="T7" s="28"/>
      <c r="U7" s="28"/>
      <c r="V7" s="28"/>
      <c r="W7" s="20"/>
      <c r="X7" s="17"/>
      <c r="Y7" s="2"/>
      <c r="Z7" s="23"/>
      <c r="AA7" s="7"/>
      <c r="AB7" s="7"/>
      <c r="AC7" s="7"/>
      <c r="AD7" s="8"/>
    </row>
    <row r="8" spans="3:30" ht="13.5" customHeight="1">
      <c r="C8" s="144">
        <v>1</v>
      </c>
      <c r="D8" s="160" t="s">
        <v>218</v>
      </c>
      <c r="E8" s="110" t="s">
        <v>0</v>
      </c>
      <c r="F8" s="110" t="s">
        <v>57</v>
      </c>
      <c r="G8" s="110">
        <v>212.5</v>
      </c>
      <c r="H8" s="152" t="s">
        <v>17</v>
      </c>
      <c r="I8" s="112" t="s">
        <v>19</v>
      </c>
      <c r="J8" s="114" t="s">
        <v>19</v>
      </c>
      <c r="K8" s="114" t="s">
        <v>19</v>
      </c>
      <c r="L8" s="153"/>
      <c r="M8" s="155"/>
      <c r="N8" s="131"/>
      <c r="O8" s="20"/>
      <c r="P8" s="28"/>
      <c r="Q8" s="28"/>
      <c r="R8" s="28"/>
      <c r="S8" s="28"/>
      <c r="T8" s="28"/>
      <c r="U8" s="28"/>
      <c r="V8" s="28"/>
      <c r="W8" s="20"/>
      <c r="X8" s="17"/>
      <c r="Y8" s="2"/>
      <c r="Z8" s="23"/>
      <c r="AA8" s="7"/>
      <c r="AB8" s="7"/>
      <c r="AC8" s="7"/>
      <c r="AD8" s="8"/>
    </row>
    <row r="9" spans="2:30" ht="12.75">
      <c r="B9" s="40"/>
      <c r="C9" s="80">
        <f>+C8+1</f>
        <v>2</v>
      </c>
      <c r="D9" s="30" t="s">
        <v>179</v>
      </c>
      <c r="E9" s="31" t="s">
        <v>84</v>
      </c>
      <c r="F9" s="31" t="s">
        <v>57</v>
      </c>
      <c r="G9" s="31">
        <v>173</v>
      </c>
      <c r="H9" s="44" t="s">
        <v>17</v>
      </c>
      <c r="I9" s="76" t="s">
        <v>19</v>
      </c>
      <c r="J9" s="104" t="s">
        <v>19</v>
      </c>
      <c r="K9" s="104" t="s">
        <v>19</v>
      </c>
      <c r="L9" s="148"/>
      <c r="M9" s="137"/>
      <c r="N9" s="129"/>
      <c r="O9" s="20"/>
      <c r="P9" s="28"/>
      <c r="Q9" s="28"/>
      <c r="R9" s="28"/>
      <c r="S9" s="28"/>
      <c r="T9" s="28"/>
      <c r="U9" s="28"/>
      <c r="V9" s="28"/>
      <c r="W9" s="20"/>
      <c r="X9" s="17"/>
      <c r="Y9" s="2"/>
      <c r="Z9" s="23"/>
      <c r="AA9" s="7"/>
      <c r="AB9" s="7"/>
      <c r="AC9" s="7"/>
      <c r="AD9" s="8"/>
    </row>
    <row r="10" spans="2:30" ht="12.75">
      <c r="B10" s="40"/>
      <c r="C10" s="80">
        <f aca="true" t="shared" si="0" ref="C10:C45">+C9+1</f>
        <v>3</v>
      </c>
      <c r="D10" s="30" t="s">
        <v>103</v>
      </c>
      <c r="E10" s="31" t="s">
        <v>0</v>
      </c>
      <c r="F10" s="31" t="s">
        <v>56</v>
      </c>
      <c r="G10" s="31">
        <v>192.5</v>
      </c>
      <c r="H10" s="44" t="s">
        <v>17</v>
      </c>
      <c r="I10" s="76" t="s">
        <v>19</v>
      </c>
      <c r="J10" s="104"/>
      <c r="K10" s="104" t="s">
        <v>19</v>
      </c>
      <c r="L10" s="148" t="s">
        <v>19</v>
      </c>
      <c r="M10" s="137"/>
      <c r="N10" s="129"/>
      <c r="O10" s="20"/>
      <c r="P10" s="28"/>
      <c r="Q10" s="28"/>
      <c r="R10" s="28"/>
      <c r="S10" s="28"/>
      <c r="T10" s="28"/>
      <c r="U10" s="28"/>
      <c r="V10" s="28"/>
      <c r="W10" s="20"/>
      <c r="X10" s="17"/>
      <c r="Y10" s="2"/>
      <c r="Z10" s="23"/>
      <c r="AA10" s="7"/>
      <c r="AB10" s="7"/>
      <c r="AC10" s="7"/>
      <c r="AD10" s="8"/>
    </row>
    <row r="11" spans="2:30" ht="12.75">
      <c r="B11" s="40"/>
      <c r="C11" s="80">
        <f t="shared" si="0"/>
        <v>4</v>
      </c>
      <c r="D11" s="30" t="s">
        <v>287</v>
      </c>
      <c r="E11" s="31" t="s">
        <v>9</v>
      </c>
      <c r="F11" s="31" t="s">
        <v>55</v>
      </c>
      <c r="G11" s="31">
        <v>170</v>
      </c>
      <c r="H11" s="44" t="s">
        <v>17</v>
      </c>
      <c r="I11" s="76" t="s">
        <v>19</v>
      </c>
      <c r="J11" s="104" t="s">
        <v>19</v>
      </c>
      <c r="K11" s="104"/>
      <c r="L11" s="148"/>
      <c r="M11" s="137"/>
      <c r="N11" s="129"/>
      <c r="O11" s="20"/>
      <c r="P11" s="28"/>
      <c r="Q11" s="28"/>
      <c r="R11" s="28"/>
      <c r="S11" s="28"/>
      <c r="T11" s="28"/>
      <c r="U11" s="28"/>
      <c r="V11" s="28"/>
      <c r="W11" s="20"/>
      <c r="X11" s="17"/>
      <c r="Y11" s="2"/>
      <c r="Z11" s="23"/>
      <c r="AA11" s="7"/>
      <c r="AB11" s="7"/>
      <c r="AC11" s="7"/>
      <c r="AD11" s="8"/>
    </row>
    <row r="12" spans="2:30" ht="12.75">
      <c r="B12" s="40"/>
      <c r="C12" s="80">
        <f t="shared" si="0"/>
        <v>5</v>
      </c>
      <c r="D12" s="30" t="s">
        <v>105</v>
      </c>
      <c r="E12" s="31" t="s">
        <v>25</v>
      </c>
      <c r="F12" s="31" t="s">
        <v>54</v>
      </c>
      <c r="G12" s="31">
        <v>102.5</v>
      </c>
      <c r="H12" s="44" t="s">
        <v>17</v>
      </c>
      <c r="I12" s="76" t="s">
        <v>19</v>
      </c>
      <c r="J12" s="104" t="s">
        <v>19</v>
      </c>
      <c r="K12" s="104" t="s">
        <v>19</v>
      </c>
      <c r="L12" s="148" t="s">
        <v>19</v>
      </c>
      <c r="M12" s="137"/>
      <c r="N12" s="129"/>
      <c r="O12" s="20"/>
      <c r="P12" s="28"/>
      <c r="Q12" s="28"/>
      <c r="R12" s="28"/>
      <c r="S12" s="28"/>
      <c r="T12" s="28"/>
      <c r="U12" s="28"/>
      <c r="V12" s="28"/>
      <c r="W12" s="20"/>
      <c r="X12" s="17"/>
      <c r="Y12" s="2"/>
      <c r="Z12" s="23"/>
      <c r="AA12" s="7"/>
      <c r="AB12" s="7"/>
      <c r="AC12" s="7"/>
      <c r="AD12" s="8"/>
    </row>
    <row r="13" spans="2:30" ht="12.75">
      <c r="B13" s="40"/>
      <c r="C13" s="80">
        <f t="shared" si="0"/>
        <v>6</v>
      </c>
      <c r="D13" s="30" t="s">
        <v>41</v>
      </c>
      <c r="E13" s="31" t="s">
        <v>42</v>
      </c>
      <c r="F13" s="31" t="s">
        <v>56</v>
      </c>
      <c r="G13" s="31">
        <v>135</v>
      </c>
      <c r="H13" s="44" t="s">
        <v>17</v>
      </c>
      <c r="I13" s="76" t="s">
        <v>19</v>
      </c>
      <c r="J13" s="104" t="s">
        <v>19</v>
      </c>
      <c r="K13" s="104" t="s">
        <v>19</v>
      </c>
      <c r="L13" s="148" t="s">
        <v>19</v>
      </c>
      <c r="M13" s="137" t="s">
        <v>19</v>
      </c>
      <c r="N13" s="129" t="s">
        <v>19</v>
      </c>
      <c r="O13" s="20"/>
      <c r="P13" s="28"/>
      <c r="Q13" s="28"/>
      <c r="R13" s="28"/>
      <c r="S13" s="28"/>
      <c r="T13" s="28"/>
      <c r="U13" s="28"/>
      <c r="V13" s="28"/>
      <c r="W13" s="20"/>
      <c r="X13" s="17"/>
      <c r="Y13" s="2"/>
      <c r="Z13" s="23"/>
      <c r="AA13" s="7"/>
      <c r="AB13" s="7"/>
      <c r="AC13" s="7"/>
      <c r="AD13" s="8"/>
    </row>
    <row r="14" spans="2:30" ht="12.75">
      <c r="B14" s="40"/>
      <c r="C14" s="80">
        <f t="shared" si="0"/>
        <v>7</v>
      </c>
      <c r="D14" s="30" t="s">
        <v>313</v>
      </c>
      <c r="E14" s="31" t="s">
        <v>9</v>
      </c>
      <c r="F14" s="31" t="s">
        <v>54</v>
      </c>
      <c r="G14" s="31">
        <v>155</v>
      </c>
      <c r="H14" s="44" t="s">
        <v>17</v>
      </c>
      <c r="I14" s="76" t="s">
        <v>19</v>
      </c>
      <c r="J14" s="104" t="s">
        <v>19</v>
      </c>
      <c r="K14" s="104"/>
      <c r="L14" s="148"/>
      <c r="M14" s="137"/>
      <c r="N14" s="129"/>
      <c r="O14" s="20"/>
      <c r="P14" s="28"/>
      <c r="Q14" s="28"/>
      <c r="R14" s="28"/>
      <c r="S14" s="28"/>
      <c r="T14" s="28"/>
      <c r="U14" s="28"/>
      <c r="V14" s="28"/>
      <c r="W14" s="20"/>
      <c r="X14" s="17"/>
      <c r="Y14" s="2">
        <v>1</v>
      </c>
      <c r="Z14" s="23"/>
      <c r="AA14" s="7"/>
      <c r="AB14" s="7"/>
      <c r="AC14" s="7"/>
      <c r="AD14" s="8"/>
    </row>
    <row r="15" spans="2:30" ht="12.75">
      <c r="B15" s="40"/>
      <c r="C15" s="80">
        <f t="shared" si="0"/>
        <v>8</v>
      </c>
      <c r="D15" s="30" t="s">
        <v>106</v>
      </c>
      <c r="E15" s="31" t="s">
        <v>42</v>
      </c>
      <c r="F15" s="31" t="s">
        <v>58</v>
      </c>
      <c r="G15" s="31">
        <v>200</v>
      </c>
      <c r="H15" s="44" t="s">
        <v>11</v>
      </c>
      <c r="I15" s="76" t="s">
        <v>19</v>
      </c>
      <c r="J15" s="104" t="s">
        <v>19</v>
      </c>
      <c r="K15" s="104" t="s">
        <v>19</v>
      </c>
      <c r="L15" s="148" t="s">
        <v>19</v>
      </c>
      <c r="M15" s="137"/>
      <c r="N15" s="129"/>
      <c r="O15" s="20"/>
      <c r="P15" s="28"/>
      <c r="Q15" s="28"/>
      <c r="R15" s="28"/>
      <c r="S15" s="28"/>
      <c r="T15" s="28"/>
      <c r="U15" s="28"/>
      <c r="V15" s="28"/>
      <c r="W15" s="20"/>
      <c r="X15" s="17"/>
      <c r="Y15" s="2"/>
      <c r="Z15" s="23"/>
      <c r="AA15" s="7"/>
      <c r="AB15" s="7"/>
      <c r="AC15" s="7"/>
      <c r="AD15" s="8"/>
    </row>
    <row r="16" spans="2:30" ht="12.75">
      <c r="B16" s="40"/>
      <c r="C16" s="80">
        <f t="shared" si="0"/>
        <v>9</v>
      </c>
      <c r="D16" s="30" t="s">
        <v>106</v>
      </c>
      <c r="E16" s="31" t="s">
        <v>42</v>
      </c>
      <c r="F16" s="31" t="s">
        <v>58</v>
      </c>
      <c r="G16" s="31">
        <v>165</v>
      </c>
      <c r="H16" s="44" t="s">
        <v>17</v>
      </c>
      <c r="I16" s="76" t="s">
        <v>19</v>
      </c>
      <c r="J16" s="104" t="s">
        <v>19</v>
      </c>
      <c r="K16" s="104" t="s">
        <v>19</v>
      </c>
      <c r="L16" s="148" t="s">
        <v>19</v>
      </c>
      <c r="M16" s="137"/>
      <c r="N16" s="129"/>
      <c r="O16" s="20"/>
      <c r="P16" s="28"/>
      <c r="Q16" s="28"/>
      <c r="R16" s="28"/>
      <c r="S16" s="28"/>
      <c r="T16" s="28"/>
      <c r="U16" s="28"/>
      <c r="V16" s="28"/>
      <c r="W16" s="20"/>
      <c r="X16" s="17"/>
      <c r="Y16" s="2"/>
      <c r="Z16" s="23"/>
      <c r="AA16" s="7"/>
      <c r="AB16" s="7"/>
      <c r="AC16" s="7"/>
      <c r="AD16" s="8"/>
    </row>
    <row r="17" spans="2:30" ht="12.75">
      <c r="B17" s="40"/>
      <c r="C17" s="80">
        <f t="shared" si="0"/>
        <v>10</v>
      </c>
      <c r="D17" s="30" t="s">
        <v>208</v>
      </c>
      <c r="E17" s="31" t="s">
        <v>16</v>
      </c>
      <c r="F17" s="31" t="s">
        <v>58</v>
      </c>
      <c r="G17" s="31">
        <v>175</v>
      </c>
      <c r="H17" s="44" t="s">
        <v>17</v>
      </c>
      <c r="I17" s="76" t="s">
        <v>19</v>
      </c>
      <c r="J17" s="104" t="s">
        <v>19</v>
      </c>
      <c r="K17" s="104" t="s">
        <v>14</v>
      </c>
      <c r="L17" s="148"/>
      <c r="M17" s="137"/>
      <c r="N17" s="129"/>
      <c r="O17" s="20"/>
      <c r="P17" s="28"/>
      <c r="Q17" s="28"/>
      <c r="R17" s="28"/>
      <c r="S17" s="28"/>
      <c r="T17" s="28"/>
      <c r="U17" s="28"/>
      <c r="V17" s="28"/>
      <c r="W17" s="20"/>
      <c r="X17" s="17"/>
      <c r="Y17" s="2"/>
      <c r="Z17" s="23"/>
      <c r="AA17" s="7"/>
      <c r="AB17" s="7"/>
      <c r="AC17" s="7"/>
      <c r="AD17" s="8"/>
    </row>
    <row r="18" spans="2:30" ht="12.75">
      <c r="B18" s="40"/>
      <c r="C18" s="80">
        <f t="shared" si="0"/>
        <v>11</v>
      </c>
      <c r="D18" s="30" t="s">
        <v>24</v>
      </c>
      <c r="E18" s="31" t="s">
        <v>0</v>
      </c>
      <c r="F18" s="31" t="s">
        <v>56</v>
      </c>
      <c r="G18" s="31">
        <v>250</v>
      </c>
      <c r="H18" s="44" t="s">
        <v>11</v>
      </c>
      <c r="I18" s="76" t="s">
        <v>19</v>
      </c>
      <c r="J18" s="104" t="s">
        <v>19</v>
      </c>
      <c r="K18" s="104"/>
      <c r="L18" s="148"/>
      <c r="M18" s="137" t="s">
        <v>19</v>
      </c>
      <c r="N18" s="129" t="s">
        <v>19</v>
      </c>
      <c r="O18" s="20"/>
      <c r="P18" s="28"/>
      <c r="Q18" s="28"/>
      <c r="R18" s="28"/>
      <c r="S18" s="28"/>
      <c r="T18" s="28"/>
      <c r="U18" s="28"/>
      <c r="V18" s="28"/>
      <c r="W18" s="20"/>
      <c r="X18" s="17"/>
      <c r="Y18" s="2"/>
      <c r="Z18" s="23"/>
      <c r="AA18" s="7"/>
      <c r="AB18" s="7"/>
      <c r="AC18" s="7"/>
      <c r="AD18" s="8"/>
    </row>
    <row r="19" spans="2:30" ht="12.75">
      <c r="B19" s="40"/>
      <c r="C19" s="80">
        <f t="shared" si="0"/>
        <v>12</v>
      </c>
      <c r="D19" s="30" t="s">
        <v>107</v>
      </c>
      <c r="E19" s="31" t="s">
        <v>84</v>
      </c>
      <c r="F19" s="31" t="s">
        <v>58</v>
      </c>
      <c r="G19" s="31">
        <v>172.5</v>
      </c>
      <c r="H19" s="44" t="s">
        <v>17</v>
      </c>
      <c r="I19" s="76" t="s">
        <v>19</v>
      </c>
      <c r="J19" s="104"/>
      <c r="K19" s="104" t="s">
        <v>19</v>
      </c>
      <c r="L19" s="148" t="s">
        <v>19</v>
      </c>
      <c r="M19" s="137"/>
      <c r="N19" s="129"/>
      <c r="O19" s="20"/>
      <c r="P19" s="28"/>
      <c r="Q19" s="28"/>
      <c r="R19" s="28"/>
      <c r="S19" s="28"/>
      <c r="T19" s="28"/>
      <c r="U19" s="28"/>
      <c r="V19" s="28"/>
      <c r="W19" s="20"/>
      <c r="X19" s="17"/>
      <c r="Y19" s="2"/>
      <c r="Z19" s="23"/>
      <c r="AA19" s="7"/>
      <c r="AB19" s="7"/>
      <c r="AC19" s="7"/>
      <c r="AD19" s="8"/>
    </row>
    <row r="20" spans="2:30" ht="12.75">
      <c r="B20" s="40"/>
      <c r="C20" s="80">
        <f t="shared" si="0"/>
        <v>13</v>
      </c>
      <c r="D20" s="33" t="s">
        <v>119</v>
      </c>
      <c r="E20" s="31" t="s">
        <v>25</v>
      </c>
      <c r="F20" s="31" t="s">
        <v>57</v>
      </c>
      <c r="G20" s="31">
        <v>185</v>
      </c>
      <c r="H20" s="44" t="s">
        <v>17</v>
      </c>
      <c r="I20" s="76" t="s">
        <v>19</v>
      </c>
      <c r="J20" s="104" t="s">
        <v>19</v>
      </c>
      <c r="K20" s="104" t="s">
        <v>19</v>
      </c>
      <c r="L20" s="148" t="s">
        <v>14</v>
      </c>
      <c r="M20" s="137"/>
      <c r="N20" s="129"/>
      <c r="O20" s="20"/>
      <c r="P20" s="28"/>
      <c r="Q20" s="28"/>
      <c r="R20" s="28"/>
      <c r="S20" s="28"/>
      <c r="T20" s="28"/>
      <c r="U20" s="28"/>
      <c r="V20" s="28"/>
      <c r="W20" s="20"/>
      <c r="X20" s="17"/>
      <c r="Y20" s="2"/>
      <c r="Z20" s="23"/>
      <c r="AA20" s="7"/>
      <c r="AB20" s="7"/>
      <c r="AC20" s="7"/>
      <c r="AD20" s="8"/>
    </row>
    <row r="21" spans="2:30" ht="12.75">
      <c r="B21" s="40"/>
      <c r="C21" s="80">
        <f t="shared" si="0"/>
        <v>14</v>
      </c>
      <c r="D21" s="33" t="s">
        <v>284</v>
      </c>
      <c r="E21" s="31" t="s">
        <v>2</v>
      </c>
      <c r="F21" s="31" t="s">
        <v>56</v>
      </c>
      <c r="G21" s="31">
        <v>175</v>
      </c>
      <c r="H21" s="44" t="s">
        <v>17</v>
      </c>
      <c r="I21" s="76" t="s">
        <v>19</v>
      </c>
      <c r="J21" s="104" t="s">
        <v>19</v>
      </c>
      <c r="K21" s="104"/>
      <c r="L21" s="148"/>
      <c r="M21" s="137"/>
      <c r="N21" s="129"/>
      <c r="O21" s="20"/>
      <c r="P21" s="28"/>
      <c r="Q21" s="28"/>
      <c r="R21" s="28"/>
      <c r="S21" s="28"/>
      <c r="T21" s="28"/>
      <c r="U21" s="28"/>
      <c r="V21" s="28"/>
      <c r="W21" s="20"/>
      <c r="X21" s="17"/>
      <c r="Y21" s="2"/>
      <c r="Z21" s="23"/>
      <c r="AA21" s="7"/>
      <c r="AB21" s="7"/>
      <c r="AC21" s="7"/>
      <c r="AD21" s="8"/>
    </row>
    <row r="22" spans="2:30" ht="12.75">
      <c r="B22" s="40"/>
      <c r="C22" s="80">
        <f t="shared" si="0"/>
        <v>15</v>
      </c>
      <c r="D22" s="33" t="s">
        <v>220</v>
      </c>
      <c r="E22" s="31" t="s">
        <v>0</v>
      </c>
      <c r="F22" s="31" t="s">
        <v>58</v>
      </c>
      <c r="G22" s="31">
        <v>255</v>
      </c>
      <c r="H22" s="44" t="s">
        <v>17</v>
      </c>
      <c r="I22" s="76" t="s">
        <v>19</v>
      </c>
      <c r="J22" s="104" t="s">
        <v>19</v>
      </c>
      <c r="K22" s="104" t="s">
        <v>19</v>
      </c>
      <c r="L22" s="148"/>
      <c r="M22" s="137"/>
      <c r="N22" s="129"/>
      <c r="O22" s="20"/>
      <c r="P22" s="28"/>
      <c r="Q22" s="28"/>
      <c r="R22" s="28"/>
      <c r="S22" s="28"/>
      <c r="T22" s="28"/>
      <c r="U22" s="28"/>
      <c r="V22" s="28"/>
      <c r="W22" s="20"/>
      <c r="X22" s="17"/>
      <c r="Y22" s="2"/>
      <c r="Z22" s="23"/>
      <c r="AA22" s="7"/>
      <c r="AB22" s="7"/>
      <c r="AC22" s="7"/>
      <c r="AD22" s="8"/>
    </row>
    <row r="23" spans="2:30" ht="12.75">
      <c r="B23" s="40"/>
      <c r="C23" s="80">
        <f t="shared" si="0"/>
        <v>16</v>
      </c>
      <c r="D23" s="33" t="s">
        <v>221</v>
      </c>
      <c r="E23" s="31" t="s">
        <v>0</v>
      </c>
      <c r="F23" s="31" t="s">
        <v>53</v>
      </c>
      <c r="G23" s="31">
        <v>115</v>
      </c>
      <c r="H23" s="44" t="s">
        <v>17</v>
      </c>
      <c r="I23" s="76" t="s">
        <v>19</v>
      </c>
      <c r="J23" s="104"/>
      <c r="K23" s="104" t="s">
        <v>19</v>
      </c>
      <c r="L23" s="148"/>
      <c r="M23" s="137"/>
      <c r="N23" s="129"/>
      <c r="O23" s="20"/>
      <c r="P23" s="28"/>
      <c r="Q23" s="28"/>
      <c r="R23" s="28"/>
      <c r="S23" s="28"/>
      <c r="T23" s="28"/>
      <c r="U23" s="28"/>
      <c r="V23" s="28"/>
      <c r="W23" s="20"/>
      <c r="X23" s="17"/>
      <c r="Y23" s="2">
        <v>1</v>
      </c>
      <c r="Z23" s="23"/>
      <c r="AA23" s="7"/>
      <c r="AB23" s="7"/>
      <c r="AC23" s="7"/>
      <c r="AD23" s="8"/>
    </row>
    <row r="24" spans="2:30" ht="12.75">
      <c r="B24" s="40"/>
      <c r="C24" s="80">
        <f t="shared" si="0"/>
        <v>17</v>
      </c>
      <c r="D24" s="33" t="s">
        <v>108</v>
      </c>
      <c r="E24" s="31" t="s">
        <v>0</v>
      </c>
      <c r="F24" s="31" t="s">
        <v>58</v>
      </c>
      <c r="G24" s="31">
        <v>210</v>
      </c>
      <c r="H24" s="44" t="s">
        <v>17</v>
      </c>
      <c r="I24" s="76" t="s">
        <v>19</v>
      </c>
      <c r="J24" s="104" t="s">
        <v>19</v>
      </c>
      <c r="K24" s="104" t="s">
        <v>19</v>
      </c>
      <c r="L24" s="148" t="s">
        <v>19</v>
      </c>
      <c r="M24" s="137"/>
      <c r="N24" s="129"/>
      <c r="O24" s="20"/>
      <c r="P24" s="28"/>
      <c r="Q24" s="28"/>
      <c r="R24" s="28"/>
      <c r="S24" s="28"/>
      <c r="T24" s="28"/>
      <c r="U24" s="28"/>
      <c r="V24" s="28"/>
      <c r="W24" s="20"/>
      <c r="X24" s="17"/>
      <c r="Y24" s="2">
        <v>1</v>
      </c>
      <c r="Z24" s="23"/>
      <c r="AA24" s="7"/>
      <c r="AB24" s="7"/>
      <c r="AC24" s="7"/>
      <c r="AD24" s="8"/>
    </row>
    <row r="25" spans="2:30" ht="12.75">
      <c r="B25" s="40"/>
      <c r="C25" s="80">
        <f t="shared" si="0"/>
        <v>18</v>
      </c>
      <c r="D25" s="33" t="s">
        <v>109</v>
      </c>
      <c r="E25" s="31" t="s">
        <v>25</v>
      </c>
      <c r="F25" s="31" t="s">
        <v>56</v>
      </c>
      <c r="G25" s="31">
        <v>210</v>
      </c>
      <c r="H25" s="44" t="s">
        <v>17</v>
      </c>
      <c r="I25" s="76" t="s">
        <v>19</v>
      </c>
      <c r="J25" s="104" t="s">
        <v>19</v>
      </c>
      <c r="K25" s="104" t="s">
        <v>19</v>
      </c>
      <c r="L25" s="148" t="s">
        <v>19</v>
      </c>
      <c r="M25" s="137"/>
      <c r="N25" s="129"/>
      <c r="O25" s="20"/>
      <c r="P25" s="28"/>
      <c r="Q25" s="28"/>
      <c r="R25" s="28"/>
      <c r="S25" s="28"/>
      <c r="T25" s="28"/>
      <c r="U25" s="28"/>
      <c r="V25" s="28"/>
      <c r="W25" s="20"/>
      <c r="X25" s="17"/>
      <c r="Y25" s="2">
        <v>1</v>
      </c>
      <c r="Z25" s="23"/>
      <c r="AA25" s="7"/>
      <c r="AB25" s="7"/>
      <c r="AC25" s="7"/>
      <c r="AD25" s="8"/>
    </row>
    <row r="26" spans="2:30" ht="12.75">
      <c r="B26" s="40"/>
      <c r="C26" s="80">
        <f t="shared" si="0"/>
        <v>19</v>
      </c>
      <c r="D26" s="33" t="s">
        <v>300</v>
      </c>
      <c r="E26" s="31" t="s">
        <v>0</v>
      </c>
      <c r="F26" s="31" t="s">
        <v>59</v>
      </c>
      <c r="G26" s="31">
        <v>65</v>
      </c>
      <c r="H26" s="44" t="s">
        <v>17</v>
      </c>
      <c r="I26" s="76" t="s">
        <v>19</v>
      </c>
      <c r="J26" s="104" t="s">
        <v>19</v>
      </c>
      <c r="K26" s="104"/>
      <c r="L26" s="148"/>
      <c r="M26" s="137"/>
      <c r="N26" s="129"/>
      <c r="O26" s="20"/>
      <c r="P26" s="28"/>
      <c r="Q26" s="28"/>
      <c r="R26" s="28"/>
      <c r="S26" s="28"/>
      <c r="T26" s="28"/>
      <c r="U26" s="28"/>
      <c r="V26" s="28"/>
      <c r="W26" s="20"/>
      <c r="X26" s="17"/>
      <c r="Y26" s="2"/>
      <c r="Z26" s="23"/>
      <c r="AA26" s="7"/>
      <c r="AB26" s="7"/>
      <c r="AC26" s="7"/>
      <c r="AD26" s="8"/>
    </row>
    <row r="27" spans="2:30" ht="12.75">
      <c r="B27" s="40"/>
      <c r="C27" s="80">
        <f t="shared" si="0"/>
        <v>20</v>
      </c>
      <c r="D27" s="33" t="s">
        <v>47</v>
      </c>
      <c r="E27" s="31" t="s">
        <v>123</v>
      </c>
      <c r="F27" s="31" t="s">
        <v>57</v>
      </c>
      <c r="G27" s="31">
        <v>117.5</v>
      </c>
      <c r="H27" s="44" t="s">
        <v>17</v>
      </c>
      <c r="I27" s="76" t="s">
        <v>19</v>
      </c>
      <c r="J27" s="104" t="s">
        <v>19</v>
      </c>
      <c r="K27" s="104" t="s">
        <v>19</v>
      </c>
      <c r="L27" s="148"/>
      <c r="M27" s="137" t="s">
        <v>19</v>
      </c>
      <c r="N27" s="129" t="s">
        <v>14</v>
      </c>
      <c r="O27" s="20"/>
      <c r="P27" s="28"/>
      <c r="Q27" s="28"/>
      <c r="R27" s="28"/>
      <c r="S27" s="28"/>
      <c r="T27" s="28"/>
      <c r="U27" s="28"/>
      <c r="V27" s="28"/>
      <c r="W27" s="20"/>
      <c r="X27" s="17"/>
      <c r="Y27" s="2"/>
      <c r="Z27" s="23"/>
      <c r="AA27" s="7"/>
      <c r="AB27" s="7"/>
      <c r="AC27" s="7"/>
      <c r="AD27" s="8"/>
    </row>
    <row r="28" spans="2:30" ht="12.75">
      <c r="B28" s="40"/>
      <c r="C28" s="80">
        <f t="shared" si="0"/>
        <v>21</v>
      </c>
      <c r="D28" s="33" t="s">
        <v>44</v>
      </c>
      <c r="E28" s="31" t="s">
        <v>16</v>
      </c>
      <c r="F28" s="31" t="s">
        <v>57</v>
      </c>
      <c r="G28" s="31">
        <v>180</v>
      </c>
      <c r="H28" s="44" t="s">
        <v>17</v>
      </c>
      <c r="I28" s="76" t="s">
        <v>19</v>
      </c>
      <c r="J28" s="104" t="s">
        <v>19</v>
      </c>
      <c r="K28" s="104" t="s">
        <v>19</v>
      </c>
      <c r="L28" s="148" t="s">
        <v>19</v>
      </c>
      <c r="M28" s="137" t="s">
        <v>19</v>
      </c>
      <c r="N28" s="129" t="s">
        <v>14</v>
      </c>
      <c r="O28" s="20"/>
      <c r="P28" s="28"/>
      <c r="Q28" s="28"/>
      <c r="R28" s="28"/>
      <c r="S28" s="28"/>
      <c r="T28" s="28"/>
      <c r="U28" s="28"/>
      <c r="V28" s="28"/>
      <c r="W28" s="20"/>
      <c r="X28" s="17"/>
      <c r="Y28" s="2">
        <v>1</v>
      </c>
      <c r="Z28" s="23"/>
      <c r="AA28" s="7"/>
      <c r="AB28" s="7"/>
      <c r="AC28" s="7"/>
      <c r="AD28" s="8"/>
    </row>
    <row r="29" spans="2:30" ht="12.75">
      <c r="B29" s="40"/>
      <c r="C29" s="80">
        <f t="shared" si="0"/>
        <v>22</v>
      </c>
      <c r="D29" s="33" t="s">
        <v>163</v>
      </c>
      <c r="E29" s="31" t="s">
        <v>0</v>
      </c>
      <c r="F29" s="31" t="s">
        <v>212</v>
      </c>
      <c r="G29" s="31">
        <v>280</v>
      </c>
      <c r="H29" s="44" t="s">
        <v>17</v>
      </c>
      <c r="I29" s="76" t="s">
        <v>19</v>
      </c>
      <c r="J29" s="104" t="s">
        <v>19</v>
      </c>
      <c r="K29" s="104"/>
      <c r="L29" s="148"/>
      <c r="M29" s="137"/>
      <c r="N29" s="129"/>
      <c r="O29" s="20"/>
      <c r="P29" s="28"/>
      <c r="Q29" s="28"/>
      <c r="R29" s="28"/>
      <c r="S29" s="28"/>
      <c r="T29" s="28"/>
      <c r="U29" s="28"/>
      <c r="V29" s="28"/>
      <c r="W29" s="20"/>
      <c r="X29" s="17"/>
      <c r="Y29" s="2"/>
      <c r="Z29" s="23"/>
      <c r="AA29" s="7"/>
      <c r="AB29" s="7"/>
      <c r="AC29" s="7"/>
      <c r="AD29" s="8"/>
    </row>
    <row r="30" spans="2:30" ht="12.75">
      <c r="B30" s="40"/>
      <c r="C30" s="80">
        <f t="shared" si="0"/>
        <v>23</v>
      </c>
      <c r="D30" s="33" t="s">
        <v>111</v>
      </c>
      <c r="E30" s="31" t="s">
        <v>0</v>
      </c>
      <c r="F30" s="31" t="s">
        <v>60</v>
      </c>
      <c r="G30" s="31">
        <v>230</v>
      </c>
      <c r="H30" s="44" t="s">
        <v>17</v>
      </c>
      <c r="I30" s="76" t="s">
        <v>19</v>
      </c>
      <c r="J30" s="104" t="s">
        <v>19</v>
      </c>
      <c r="K30" s="104" t="s">
        <v>19</v>
      </c>
      <c r="L30" s="148" t="s">
        <v>19</v>
      </c>
      <c r="M30" s="137"/>
      <c r="N30" s="129"/>
      <c r="O30" s="20"/>
      <c r="P30" s="28"/>
      <c r="Q30" s="28"/>
      <c r="R30" s="28"/>
      <c r="S30" s="28"/>
      <c r="T30" s="28"/>
      <c r="U30" s="28"/>
      <c r="V30" s="28"/>
      <c r="W30" s="20"/>
      <c r="X30" s="17"/>
      <c r="Y30" s="2"/>
      <c r="Z30" s="23"/>
      <c r="AA30" s="7"/>
      <c r="AB30" s="7"/>
      <c r="AC30" s="7"/>
      <c r="AD30" s="8"/>
    </row>
    <row r="31" spans="2:30" ht="12.75">
      <c r="B31" s="40"/>
      <c r="C31" s="80">
        <f t="shared" si="0"/>
        <v>24</v>
      </c>
      <c r="D31" s="33" t="s">
        <v>226</v>
      </c>
      <c r="E31" s="31" t="s">
        <v>84</v>
      </c>
      <c r="F31" s="31" t="s">
        <v>54</v>
      </c>
      <c r="G31" s="31">
        <v>157.5</v>
      </c>
      <c r="H31" s="44" t="s">
        <v>17</v>
      </c>
      <c r="I31" s="76" t="s">
        <v>19</v>
      </c>
      <c r="J31" s="104" t="s">
        <v>19</v>
      </c>
      <c r="K31" s="104" t="s">
        <v>19</v>
      </c>
      <c r="L31" s="148"/>
      <c r="M31" s="137"/>
      <c r="N31" s="129"/>
      <c r="O31" s="20"/>
      <c r="P31" s="28"/>
      <c r="Q31" s="28"/>
      <c r="R31" s="28"/>
      <c r="S31" s="28"/>
      <c r="T31" s="28"/>
      <c r="U31" s="28"/>
      <c r="V31" s="28"/>
      <c r="W31" s="20"/>
      <c r="X31" s="17"/>
      <c r="Y31" s="2"/>
      <c r="Z31" s="23"/>
      <c r="AA31" s="7"/>
      <c r="AB31" s="7"/>
      <c r="AC31" s="7"/>
      <c r="AD31" s="8"/>
    </row>
    <row r="32" spans="2:30" ht="12.75">
      <c r="B32" s="40"/>
      <c r="C32" s="80">
        <f t="shared" si="0"/>
        <v>25</v>
      </c>
      <c r="D32" s="33" t="s">
        <v>121</v>
      </c>
      <c r="E32" s="31" t="s">
        <v>9</v>
      </c>
      <c r="F32" s="31" t="s">
        <v>56</v>
      </c>
      <c r="G32" s="31">
        <v>1875.5</v>
      </c>
      <c r="H32" s="44" t="s">
        <v>17</v>
      </c>
      <c r="I32" s="76" t="s">
        <v>19</v>
      </c>
      <c r="J32" s="104" t="s">
        <v>19</v>
      </c>
      <c r="K32" s="104" t="s">
        <v>14</v>
      </c>
      <c r="L32" s="148" t="s">
        <v>14</v>
      </c>
      <c r="M32" s="137"/>
      <c r="N32" s="129"/>
      <c r="O32" s="20"/>
      <c r="P32" s="28"/>
      <c r="Q32" s="28"/>
      <c r="R32" s="28"/>
      <c r="S32" s="28"/>
      <c r="T32" s="28"/>
      <c r="U32" s="28"/>
      <c r="V32" s="28"/>
      <c r="W32" s="20"/>
      <c r="X32" s="17"/>
      <c r="Y32" s="2"/>
      <c r="Z32" s="23"/>
      <c r="AA32" s="7"/>
      <c r="AB32" s="7"/>
      <c r="AC32" s="7"/>
      <c r="AD32" s="8"/>
    </row>
    <row r="33" spans="2:30" ht="12.75">
      <c r="B33" s="40"/>
      <c r="C33" s="80">
        <f t="shared" si="0"/>
        <v>26</v>
      </c>
      <c r="D33" s="33" t="s">
        <v>39</v>
      </c>
      <c r="E33" s="31" t="s">
        <v>21</v>
      </c>
      <c r="F33" s="31" t="s">
        <v>56</v>
      </c>
      <c r="G33" s="31">
        <v>130</v>
      </c>
      <c r="H33" s="44" t="s">
        <v>17</v>
      </c>
      <c r="I33" s="76" t="s">
        <v>19</v>
      </c>
      <c r="J33" s="104" t="s">
        <v>19</v>
      </c>
      <c r="K33" s="104" t="s">
        <v>19</v>
      </c>
      <c r="L33" s="148" t="s">
        <v>19</v>
      </c>
      <c r="M33" s="137" t="s">
        <v>19</v>
      </c>
      <c r="N33" s="129" t="s">
        <v>4</v>
      </c>
      <c r="O33" s="20"/>
      <c r="P33" s="28"/>
      <c r="Q33" s="28"/>
      <c r="R33" s="28"/>
      <c r="S33" s="28"/>
      <c r="T33" s="28"/>
      <c r="U33" s="28"/>
      <c r="V33" s="28"/>
      <c r="W33" s="20"/>
      <c r="X33" s="17"/>
      <c r="Y33" s="2">
        <v>1</v>
      </c>
      <c r="Z33" s="23"/>
      <c r="AA33" s="7"/>
      <c r="AB33" s="7"/>
      <c r="AC33" s="7"/>
      <c r="AD33" s="8"/>
    </row>
    <row r="34" spans="2:30" ht="12.75">
      <c r="B34" s="40"/>
      <c r="C34" s="80">
        <f t="shared" si="0"/>
        <v>27</v>
      </c>
      <c r="D34" s="33" t="s">
        <v>308</v>
      </c>
      <c r="E34" s="31" t="s">
        <v>1</v>
      </c>
      <c r="F34" s="31" t="s">
        <v>54</v>
      </c>
      <c r="G34" s="31">
        <v>162.5</v>
      </c>
      <c r="H34" s="44" t="s">
        <v>17</v>
      </c>
      <c r="I34" s="76" t="s">
        <v>19</v>
      </c>
      <c r="J34" s="104" t="s">
        <v>19</v>
      </c>
      <c r="K34" s="104"/>
      <c r="L34" s="148"/>
      <c r="M34" s="137"/>
      <c r="N34" s="129"/>
      <c r="O34" s="20"/>
      <c r="P34" s="28"/>
      <c r="Q34" s="28"/>
      <c r="R34" s="28"/>
      <c r="S34" s="28"/>
      <c r="T34" s="28"/>
      <c r="U34" s="28"/>
      <c r="V34" s="28"/>
      <c r="W34" s="20"/>
      <c r="X34" s="17"/>
      <c r="Y34" s="2"/>
      <c r="Z34" s="23"/>
      <c r="AA34" s="7"/>
      <c r="AB34" s="7"/>
      <c r="AC34" s="7"/>
      <c r="AD34" s="8"/>
    </row>
    <row r="35" spans="1:30" ht="12.75">
      <c r="A35" s="40"/>
      <c r="B35" s="40"/>
      <c r="C35" s="80">
        <f t="shared" si="0"/>
        <v>28</v>
      </c>
      <c r="D35" s="30" t="s">
        <v>37</v>
      </c>
      <c r="E35" s="31" t="s">
        <v>25</v>
      </c>
      <c r="F35" s="31" t="s">
        <v>58</v>
      </c>
      <c r="G35" s="31">
        <v>225</v>
      </c>
      <c r="H35" s="44" t="s">
        <v>17</v>
      </c>
      <c r="I35" s="76" t="s">
        <v>19</v>
      </c>
      <c r="J35" s="104" t="s">
        <v>19</v>
      </c>
      <c r="K35" s="104" t="s">
        <v>19</v>
      </c>
      <c r="L35" s="148" t="s">
        <v>19</v>
      </c>
      <c r="M35" s="137" t="s">
        <v>19</v>
      </c>
      <c r="N35" s="129" t="s">
        <v>14</v>
      </c>
      <c r="O35" s="29"/>
      <c r="P35" s="39"/>
      <c r="Q35" s="28"/>
      <c r="R35" s="39"/>
      <c r="S35" s="39"/>
      <c r="T35" s="39"/>
      <c r="U35" s="39"/>
      <c r="V35" s="39"/>
      <c r="W35" s="29"/>
      <c r="X35" s="28"/>
      <c r="Y35" s="2">
        <v>1</v>
      </c>
      <c r="Z35" s="23"/>
      <c r="AA35" s="7"/>
      <c r="AB35" s="7"/>
      <c r="AC35" s="7"/>
      <c r="AD35" s="8"/>
    </row>
    <row r="36" spans="1:30" ht="12.75">
      <c r="A36" s="40"/>
      <c r="B36" s="40"/>
      <c r="C36" s="80">
        <f t="shared" si="0"/>
        <v>29</v>
      </c>
      <c r="D36" s="33" t="s">
        <v>214</v>
      </c>
      <c r="E36" s="31" t="s">
        <v>2</v>
      </c>
      <c r="F36" s="31" t="s">
        <v>56</v>
      </c>
      <c r="G36" s="31">
        <v>172.5</v>
      </c>
      <c r="H36" s="44" t="s">
        <v>17</v>
      </c>
      <c r="I36" s="76" t="s">
        <v>19</v>
      </c>
      <c r="J36" s="104" t="s">
        <v>19</v>
      </c>
      <c r="K36" s="104" t="s">
        <v>69</v>
      </c>
      <c r="L36" s="148"/>
      <c r="M36" s="137"/>
      <c r="N36" s="129"/>
      <c r="O36" s="29"/>
      <c r="P36" s="39"/>
      <c r="Q36" s="28"/>
      <c r="R36" s="39"/>
      <c r="S36" s="39"/>
      <c r="T36" s="39"/>
      <c r="U36" s="39"/>
      <c r="V36" s="39"/>
      <c r="W36" s="29"/>
      <c r="X36" s="28"/>
      <c r="Y36" s="2"/>
      <c r="Z36" s="23"/>
      <c r="AA36" s="7"/>
      <c r="AB36" s="7"/>
      <c r="AC36" s="7"/>
      <c r="AD36" s="8"/>
    </row>
    <row r="37" spans="1:30" ht="12.75">
      <c r="A37" s="40"/>
      <c r="B37" s="40"/>
      <c r="C37" s="80">
        <f t="shared" si="0"/>
        <v>30</v>
      </c>
      <c r="D37" s="33" t="s">
        <v>124</v>
      </c>
      <c r="E37" s="31" t="s">
        <v>0</v>
      </c>
      <c r="F37" s="31" t="s">
        <v>56</v>
      </c>
      <c r="G37" s="31">
        <v>187.5</v>
      </c>
      <c r="H37" s="44" t="s">
        <v>17</v>
      </c>
      <c r="I37" s="76" t="s">
        <v>19</v>
      </c>
      <c r="J37" s="104" t="s">
        <v>19</v>
      </c>
      <c r="K37" s="104" t="s">
        <v>19</v>
      </c>
      <c r="L37" s="148" t="s">
        <v>14</v>
      </c>
      <c r="M37" s="137"/>
      <c r="N37" s="129"/>
      <c r="O37" s="29"/>
      <c r="P37" s="39"/>
      <c r="Q37" s="28"/>
      <c r="R37" s="39"/>
      <c r="S37" s="39"/>
      <c r="T37" s="39"/>
      <c r="U37" s="39"/>
      <c r="V37" s="39"/>
      <c r="W37" s="29"/>
      <c r="X37" s="28"/>
      <c r="Y37" s="2"/>
      <c r="Z37" s="23"/>
      <c r="AA37" s="7"/>
      <c r="AB37" s="7"/>
      <c r="AC37" s="7"/>
      <c r="AD37" s="8"/>
    </row>
    <row r="38" spans="1:30" ht="12.75">
      <c r="A38" s="40"/>
      <c r="B38" s="40"/>
      <c r="C38" s="80">
        <f t="shared" si="0"/>
        <v>31</v>
      </c>
      <c r="D38" s="33" t="s">
        <v>310</v>
      </c>
      <c r="E38" s="31" t="s">
        <v>0</v>
      </c>
      <c r="F38" s="31" t="s">
        <v>55</v>
      </c>
      <c r="G38" s="31">
        <v>175</v>
      </c>
      <c r="H38" s="44" t="s">
        <v>17</v>
      </c>
      <c r="I38" s="76" t="s">
        <v>19</v>
      </c>
      <c r="J38" s="104" t="s">
        <v>19</v>
      </c>
      <c r="K38" s="104"/>
      <c r="L38" s="148"/>
      <c r="M38" s="137"/>
      <c r="N38" s="129"/>
      <c r="O38" s="29"/>
      <c r="P38" s="39"/>
      <c r="Q38" s="28"/>
      <c r="R38" s="39"/>
      <c r="S38" s="39"/>
      <c r="T38" s="39"/>
      <c r="U38" s="39"/>
      <c r="V38" s="39"/>
      <c r="W38" s="29"/>
      <c r="X38" s="28"/>
      <c r="Y38" s="2"/>
      <c r="Z38" s="23"/>
      <c r="AA38" s="7"/>
      <c r="AB38" s="7"/>
      <c r="AC38" s="7"/>
      <c r="AD38" s="8"/>
    </row>
    <row r="39" spans="1:30" ht="12.75">
      <c r="A39" s="40"/>
      <c r="B39" s="40"/>
      <c r="C39" s="80">
        <f t="shared" si="0"/>
        <v>32</v>
      </c>
      <c r="D39" s="33" t="s">
        <v>91</v>
      </c>
      <c r="E39" s="31" t="s">
        <v>0</v>
      </c>
      <c r="F39" s="31" t="s">
        <v>56</v>
      </c>
      <c r="G39" s="31">
        <v>260</v>
      </c>
      <c r="H39" s="44" t="s">
        <v>11</v>
      </c>
      <c r="I39" s="76" t="s">
        <v>19</v>
      </c>
      <c r="J39" s="104"/>
      <c r="K39" s="104" t="s">
        <v>19</v>
      </c>
      <c r="L39" s="148" t="s">
        <v>19</v>
      </c>
      <c r="M39" s="137" t="s">
        <v>19</v>
      </c>
      <c r="N39" s="129"/>
      <c r="O39" s="29"/>
      <c r="P39" s="39"/>
      <c r="Q39" s="28"/>
      <c r="R39" s="39"/>
      <c r="S39" s="39"/>
      <c r="T39" s="39"/>
      <c r="U39" s="39"/>
      <c r="V39" s="39"/>
      <c r="W39" s="29"/>
      <c r="X39" s="28"/>
      <c r="Y39" s="2">
        <v>1</v>
      </c>
      <c r="Z39" s="23"/>
      <c r="AA39" s="7"/>
      <c r="AB39" s="7"/>
      <c r="AC39" s="7"/>
      <c r="AD39" s="8"/>
    </row>
    <row r="40" spans="1:30" ht="12.75">
      <c r="A40" s="84"/>
      <c r="B40" s="40"/>
      <c r="C40" s="80">
        <f t="shared" si="0"/>
        <v>33</v>
      </c>
      <c r="D40" s="33" t="s">
        <v>86</v>
      </c>
      <c r="E40" s="31" t="s">
        <v>0</v>
      </c>
      <c r="F40" s="31" t="s">
        <v>54</v>
      </c>
      <c r="G40" s="31">
        <v>105</v>
      </c>
      <c r="H40" s="44" t="s">
        <v>17</v>
      </c>
      <c r="I40" s="76" t="s">
        <v>19</v>
      </c>
      <c r="J40" s="104" t="s">
        <v>19</v>
      </c>
      <c r="K40" s="104"/>
      <c r="L40" s="148" t="s">
        <v>19</v>
      </c>
      <c r="M40" s="137" t="s">
        <v>19</v>
      </c>
      <c r="N40" s="129"/>
      <c r="O40" s="27"/>
      <c r="P40" s="28"/>
      <c r="Q40" s="28"/>
      <c r="R40" s="28"/>
      <c r="S40" s="28"/>
      <c r="T40" s="28"/>
      <c r="U40" s="28"/>
      <c r="V40" s="28"/>
      <c r="W40" s="27"/>
      <c r="X40" s="28"/>
      <c r="Y40" s="2">
        <v>1</v>
      </c>
      <c r="Z40" s="23"/>
      <c r="AA40" s="7"/>
      <c r="AB40" s="7"/>
      <c r="AC40" s="7"/>
      <c r="AD40" s="8"/>
    </row>
    <row r="41" spans="1:30" ht="12.75">
      <c r="A41" s="84"/>
      <c r="B41" s="40"/>
      <c r="C41" s="80">
        <f t="shared" si="0"/>
        <v>34</v>
      </c>
      <c r="D41" s="33" t="s">
        <v>46</v>
      </c>
      <c r="E41" s="31" t="s">
        <v>25</v>
      </c>
      <c r="F41" s="31" t="s">
        <v>212</v>
      </c>
      <c r="G41" s="31">
        <v>192.5</v>
      </c>
      <c r="H41" s="44" t="s">
        <v>17</v>
      </c>
      <c r="I41" s="76" t="s">
        <v>19</v>
      </c>
      <c r="J41" s="104" t="s">
        <v>19</v>
      </c>
      <c r="K41" s="104" t="s">
        <v>19</v>
      </c>
      <c r="L41" s="148" t="s">
        <v>20</v>
      </c>
      <c r="M41" s="137" t="s">
        <v>69</v>
      </c>
      <c r="N41" s="129" t="s">
        <v>5</v>
      </c>
      <c r="O41" s="27"/>
      <c r="P41" s="28"/>
      <c r="Q41" s="28"/>
      <c r="R41" s="28"/>
      <c r="S41" s="28"/>
      <c r="T41" s="28"/>
      <c r="U41" s="28"/>
      <c r="V41" s="28"/>
      <c r="W41" s="27"/>
      <c r="X41" s="28"/>
      <c r="Y41" s="2">
        <v>1</v>
      </c>
      <c r="Z41" s="23"/>
      <c r="AA41" s="7"/>
      <c r="AB41" s="7"/>
      <c r="AC41" s="7"/>
      <c r="AD41" s="8"/>
    </row>
    <row r="42" spans="1:30" ht="12.75">
      <c r="A42" s="84"/>
      <c r="B42" s="40"/>
      <c r="C42" s="80">
        <f t="shared" si="0"/>
        <v>35</v>
      </c>
      <c r="D42" s="33" t="s">
        <v>113</v>
      </c>
      <c r="E42" s="31" t="s">
        <v>25</v>
      </c>
      <c r="F42" s="31" t="s">
        <v>56</v>
      </c>
      <c r="G42" s="31">
        <v>195</v>
      </c>
      <c r="H42" s="44" t="s">
        <v>17</v>
      </c>
      <c r="I42" s="76" t="s">
        <v>19</v>
      </c>
      <c r="J42" s="104"/>
      <c r="K42" s="104" t="s">
        <v>19</v>
      </c>
      <c r="L42" s="148" t="s">
        <v>19</v>
      </c>
      <c r="M42" s="137"/>
      <c r="N42" s="129"/>
      <c r="O42" s="27"/>
      <c r="P42" s="28"/>
      <c r="Q42" s="28"/>
      <c r="R42" s="28"/>
      <c r="S42" s="28"/>
      <c r="T42" s="28"/>
      <c r="U42" s="28"/>
      <c r="V42" s="28"/>
      <c r="W42" s="27"/>
      <c r="X42" s="28"/>
      <c r="Y42" s="2"/>
      <c r="Z42" s="23"/>
      <c r="AA42" s="7"/>
      <c r="AB42" s="7"/>
      <c r="AC42" s="7"/>
      <c r="AD42" s="8"/>
    </row>
    <row r="43" spans="1:30" ht="12.75">
      <c r="A43" s="84"/>
      <c r="B43" s="40"/>
      <c r="C43" s="80">
        <f t="shared" si="0"/>
        <v>36</v>
      </c>
      <c r="D43" s="33" t="s">
        <v>114</v>
      </c>
      <c r="E43" s="31" t="s">
        <v>0</v>
      </c>
      <c r="F43" s="31" t="s">
        <v>57</v>
      </c>
      <c r="G43" s="31">
        <v>195</v>
      </c>
      <c r="H43" s="44" t="s">
        <v>17</v>
      </c>
      <c r="I43" s="76" t="s">
        <v>19</v>
      </c>
      <c r="J43" s="104" t="s">
        <v>19</v>
      </c>
      <c r="K43" s="104" t="s">
        <v>14</v>
      </c>
      <c r="L43" s="148" t="s">
        <v>19</v>
      </c>
      <c r="M43" s="137"/>
      <c r="N43" s="129"/>
      <c r="O43" s="27"/>
      <c r="P43" s="28"/>
      <c r="Q43" s="28"/>
      <c r="R43" s="28"/>
      <c r="S43" s="28"/>
      <c r="T43" s="28"/>
      <c r="U43" s="28"/>
      <c r="V43" s="28"/>
      <c r="W43" s="27"/>
      <c r="X43" s="28"/>
      <c r="Y43" s="2"/>
      <c r="Z43" s="23"/>
      <c r="AA43" s="7"/>
      <c r="AB43" s="7"/>
      <c r="AC43" s="7"/>
      <c r="AD43" s="8"/>
    </row>
    <row r="44" spans="1:30" ht="12.75">
      <c r="A44" s="84"/>
      <c r="B44" s="40"/>
      <c r="C44" s="80">
        <f t="shared" si="0"/>
        <v>37</v>
      </c>
      <c r="D44" s="33" t="s">
        <v>206</v>
      </c>
      <c r="E44" s="31" t="s">
        <v>0</v>
      </c>
      <c r="F44" s="31" t="s">
        <v>57</v>
      </c>
      <c r="G44" s="31">
        <v>200</v>
      </c>
      <c r="H44" s="44" t="s">
        <v>17</v>
      </c>
      <c r="I44" s="76" t="s">
        <v>19</v>
      </c>
      <c r="J44" s="104" t="s">
        <v>19</v>
      </c>
      <c r="K44" s="104"/>
      <c r="L44" s="148"/>
      <c r="M44" s="137"/>
      <c r="N44" s="129"/>
      <c r="O44" s="27"/>
      <c r="P44" s="28"/>
      <c r="Q44" s="28"/>
      <c r="R44" s="28"/>
      <c r="S44" s="28"/>
      <c r="T44" s="28"/>
      <c r="U44" s="28"/>
      <c r="V44" s="28"/>
      <c r="W44" s="27"/>
      <c r="X44" s="28"/>
      <c r="Y44" s="2"/>
      <c r="Z44" s="23"/>
      <c r="AA44" s="7"/>
      <c r="AB44" s="7"/>
      <c r="AC44" s="7"/>
      <c r="AD44" s="8"/>
    </row>
    <row r="45" spans="1:30" ht="13.5" thickBot="1">
      <c r="A45" s="84"/>
      <c r="B45" s="40"/>
      <c r="C45" s="74">
        <f t="shared" si="0"/>
        <v>38</v>
      </c>
      <c r="D45" s="33" t="s">
        <v>133</v>
      </c>
      <c r="E45" s="31" t="s">
        <v>0</v>
      </c>
      <c r="F45" s="31" t="s">
        <v>54</v>
      </c>
      <c r="G45" s="31">
        <v>87.5</v>
      </c>
      <c r="H45" s="44" t="s">
        <v>17</v>
      </c>
      <c r="I45" s="76" t="s">
        <v>19</v>
      </c>
      <c r="J45" s="104" t="s">
        <v>19</v>
      </c>
      <c r="K45" s="104" t="s">
        <v>19</v>
      </c>
      <c r="L45" s="148" t="s">
        <v>20</v>
      </c>
      <c r="M45" s="137"/>
      <c r="N45" s="129"/>
      <c r="O45" s="27"/>
      <c r="P45" s="28"/>
      <c r="Q45" s="28"/>
      <c r="R45" s="28"/>
      <c r="S45" s="28"/>
      <c r="T45" s="28"/>
      <c r="U45" s="28"/>
      <c r="V45" s="28"/>
      <c r="W45" s="27"/>
      <c r="X45" s="28"/>
      <c r="Y45" s="2"/>
      <c r="Z45" s="23"/>
      <c r="AA45" s="7"/>
      <c r="AB45" s="7"/>
      <c r="AC45" s="7"/>
      <c r="AD45" s="8"/>
    </row>
    <row r="46" spans="1:30" ht="15.75" thickBot="1">
      <c r="A46" s="84"/>
      <c r="B46" s="40"/>
      <c r="C46" s="48" t="s">
        <v>64</v>
      </c>
      <c r="D46" s="49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27"/>
      <c r="P46" s="28"/>
      <c r="Q46" s="28"/>
      <c r="R46" s="28"/>
      <c r="S46" s="28"/>
      <c r="T46" s="28"/>
      <c r="U46" s="28"/>
      <c r="V46" s="28"/>
      <c r="W46" s="27"/>
      <c r="X46" s="28"/>
      <c r="Y46" s="2"/>
      <c r="Z46" s="23"/>
      <c r="AA46" s="7"/>
      <c r="AB46" s="7"/>
      <c r="AC46" s="7"/>
      <c r="AD46" s="8"/>
    </row>
    <row r="47" spans="1:30" ht="12.75">
      <c r="A47" s="84"/>
      <c r="B47" s="40"/>
      <c r="C47" s="82">
        <v>1</v>
      </c>
      <c r="D47" s="33" t="s">
        <v>230</v>
      </c>
      <c r="E47" s="31" t="s">
        <v>16</v>
      </c>
      <c r="F47" s="31" t="s">
        <v>54</v>
      </c>
      <c r="G47" s="31">
        <v>140</v>
      </c>
      <c r="H47" s="44" t="s">
        <v>17</v>
      </c>
      <c r="I47" s="76" t="s">
        <v>14</v>
      </c>
      <c r="J47" s="104" t="s">
        <v>14</v>
      </c>
      <c r="K47" s="104" t="s">
        <v>14</v>
      </c>
      <c r="L47" s="148"/>
      <c r="M47" s="137"/>
      <c r="N47" s="129"/>
      <c r="O47" s="29"/>
      <c r="P47" s="39"/>
      <c r="Q47" s="28"/>
      <c r="R47" s="39"/>
      <c r="S47" s="39"/>
      <c r="T47" s="39"/>
      <c r="U47" s="39"/>
      <c r="V47" s="39"/>
      <c r="W47" s="29"/>
      <c r="X47" s="28"/>
      <c r="Y47" s="2">
        <v>1</v>
      </c>
      <c r="Z47" s="23"/>
      <c r="AA47" s="7"/>
      <c r="AB47" s="7"/>
      <c r="AC47" s="7"/>
      <c r="AD47" s="8"/>
    </row>
    <row r="48" spans="1:30" ht="12.75">
      <c r="A48" s="40"/>
      <c r="B48" s="40"/>
      <c r="C48" s="80">
        <f aca="true" t="shared" si="1" ref="C48:C69">+C47+1</f>
        <v>2</v>
      </c>
      <c r="D48" s="33" t="s">
        <v>217</v>
      </c>
      <c r="E48" s="31" t="s">
        <v>25</v>
      </c>
      <c r="F48" s="31" t="s">
        <v>55</v>
      </c>
      <c r="G48" s="31">
        <v>202.5</v>
      </c>
      <c r="H48" s="44" t="s">
        <v>11</v>
      </c>
      <c r="I48" s="76" t="s">
        <v>14</v>
      </c>
      <c r="J48" s="104" t="s">
        <v>14</v>
      </c>
      <c r="K48" s="104" t="s">
        <v>20</v>
      </c>
      <c r="L48" s="148"/>
      <c r="M48" s="137"/>
      <c r="N48" s="129"/>
      <c r="O48" s="29"/>
      <c r="P48" s="28"/>
      <c r="Q48" s="28"/>
      <c r="R48" s="28"/>
      <c r="S48" s="28"/>
      <c r="T48" s="28"/>
      <c r="U48" s="28"/>
      <c r="V48" s="28"/>
      <c r="W48" s="29"/>
      <c r="X48" s="28"/>
      <c r="Y48" s="2"/>
      <c r="Z48" s="23"/>
      <c r="AA48" s="7"/>
      <c r="AB48" s="7"/>
      <c r="AC48" s="7"/>
      <c r="AD48" s="8"/>
    </row>
    <row r="49" spans="1:30" ht="12.75">
      <c r="A49" s="40"/>
      <c r="B49" s="40"/>
      <c r="C49" s="80">
        <f t="shared" si="1"/>
        <v>3</v>
      </c>
      <c r="D49" s="33" t="s">
        <v>217</v>
      </c>
      <c r="E49" s="31" t="s">
        <v>25</v>
      </c>
      <c r="F49" s="31" t="s">
        <v>56</v>
      </c>
      <c r="G49" s="31">
        <v>162.5</v>
      </c>
      <c r="H49" s="44" t="s">
        <v>17</v>
      </c>
      <c r="I49" s="76" t="s">
        <v>14</v>
      </c>
      <c r="J49" s="104" t="s">
        <v>14</v>
      </c>
      <c r="K49" s="104" t="s">
        <v>14</v>
      </c>
      <c r="L49" s="148"/>
      <c r="M49" s="137"/>
      <c r="N49" s="129"/>
      <c r="O49" s="29"/>
      <c r="P49" s="28"/>
      <c r="Q49" s="28"/>
      <c r="R49" s="28"/>
      <c r="S49" s="28"/>
      <c r="T49" s="28"/>
      <c r="U49" s="28"/>
      <c r="V49" s="28"/>
      <c r="W49" s="29"/>
      <c r="X49" s="28"/>
      <c r="Y49" s="2"/>
      <c r="Z49" s="23"/>
      <c r="AA49" s="7"/>
      <c r="AB49" s="7"/>
      <c r="AC49" s="7"/>
      <c r="AD49" s="8"/>
    </row>
    <row r="50" spans="1:30" ht="12.75">
      <c r="A50" s="40"/>
      <c r="B50" s="40"/>
      <c r="C50" s="80">
        <f t="shared" si="1"/>
        <v>4</v>
      </c>
      <c r="D50" s="33" t="s">
        <v>182</v>
      </c>
      <c r="E50" s="31" t="s">
        <v>0</v>
      </c>
      <c r="F50" s="31" t="s">
        <v>56</v>
      </c>
      <c r="G50" s="31">
        <v>220</v>
      </c>
      <c r="H50" s="44" t="s">
        <v>11</v>
      </c>
      <c r="I50" s="76" t="s">
        <v>14</v>
      </c>
      <c r="J50" s="104" t="s">
        <v>14</v>
      </c>
      <c r="K50" s="104" t="s">
        <v>14</v>
      </c>
      <c r="L50" s="148"/>
      <c r="M50" s="137"/>
      <c r="N50" s="129"/>
      <c r="O50" s="29"/>
      <c r="P50" s="28"/>
      <c r="Q50" s="28"/>
      <c r="R50" s="28"/>
      <c r="S50" s="28"/>
      <c r="T50" s="28"/>
      <c r="U50" s="28"/>
      <c r="V50" s="28"/>
      <c r="W50" s="29"/>
      <c r="X50" s="28"/>
      <c r="Y50" s="2"/>
      <c r="Z50" s="23">
        <v>1</v>
      </c>
      <c r="AA50" s="7"/>
      <c r="AB50" s="7"/>
      <c r="AC50" s="7"/>
      <c r="AD50" s="8"/>
    </row>
    <row r="51" spans="1:30" ht="12.75">
      <c r="A51" s="40"/>
      <c r="B51" s="40"/>
      <c r="C51" s="80">
        <f t="shared" si="1"/>
        <v>5</v>
      </c>
      <c r="D51" s="30" t="s">
        <v>115</v>
      </c>
      <c r="E51" s="31" t="s">
        <v>9</v>
      </c>
      <c r="F51" s="31" t="s">
        <v>57</v>
      </c>
      <c r="G51" s="31">
        <v>175</v>
      </c>
      <c r="H51" s="44" t="s">
        <v>17</v>
      </c>
      <c r="I51" s="76" t="s">
        <v>14</v>
      </c>
      <c r="J51" s="104" t="s">
        <v>14</v>
      </c>
      <c r="K51" s="104" t="s">
        <v>14</v>
      </c>
      <c r="L51" s="148" t="s">
        <v>14</v>
      </c>
      <c r="M51" s="137"/>
      <c r="N51" s="129"/>
      <c r="O51" s="29"/>
      <c r="P51" s="28"/>
      <c r="Q51" s="28"/>
      <c r="R51" s="28"/>
      <c r="S51" s="28"/>
      <c r="T51" s="28"/>
      <c r="U51" s="28"/>
      <c r="V51" s="28"/>
      <c r="W51" s="29"/>
      <c r="X51" s="28"/>
      <c r="Y51" s="2"/>
      <c r="Z51" s="23">
        <v>1</v>
      </c>
      <c r="AA51" s="7"/>
      <c r="AB51" s="7"/>
      <c r="AC51" s="7"/>
      <c r="AD51" s="8"/>
    </row>
    <row r="52" spans="1:30" ht="12.75">
      <c r="A52" s="40"/>
      <c r="B52" s="40"/>
      <c r="C52" s="80">
        <f t="shared" si="1"/>
        <v>6</v>
      </c>
      <c r="D52" s="30" t="s">
        <v>127</v>
      </c>
      <c r="E52" s="31" t="s">
        <v>0</v>
      </c>
      <c r="F52" s="31" t="s">
        <v>56</v>
      </c>
      <c r="G52" s="31">
        <v>175</v>
      </c>
      <c r="H52" s="44" t="s">
        <v>17</v>
      </c>
      <c r="I52" s="76" t="s">
        <v>14</v>
      </c>
      <c r="J52" s="104" t="s">
        <v>14</v>
      </c>
      <c r="K52" s="104" t="s">
        <v>14</v>
      </c>
      <c r="L52" s="148" t="s">
        <v>20</v>
      </c>
      <c r="M52" s="137"/>
      <c r="N52" s="129"/>
      <c r="O52" s="29"/>
      <c r="P52" s="28"/>
      <c r="Q52" s="28"/>
      <c r="R52" s="28"/>
      <c r="S52" s="28"/>
      <c r="T52" s="28"/>
      <c r="U52" s="28"/>
      <c r="V52" s="28"/>
      <c r="W52" s="29"/>
      <c r="X52" s="28"/>
      <c r="Y52" s="2"/>
      <c r="Z52" s="23"/>
      <c r="AA52" s="7"/>
      <c r="AB52" s="7"/>
      <c r="AC52" s="7"/>
      <c r="AD52" s="8"/>
    </row>
    <row r="53" spans="1:30" ht="12.75">
      <c r="A53" s="40"/>
      <c r="B53" s="40"/>
      <c r="C53" s="80">
        <f t="shared" si="1"/>
        <v>7</v>
      </c>
      <c r="D53" s="33" t="s">
        <v>116</v>
      </c>
      <c r="E53" s="31" t="s">
        <v>0</v>
      </c>
      <c r="F53" s="31" t="s">
        <v>52</v>
      </c>
      <c r="G53" s="31">
        <v>75</v>
      </c>
      <c r="H53" s="44" t="s">
        <v>17</v>
      </c>
      <c r="I53" s="76" t="s">
        <v>14</v>
      </c>
      <c r="J53" s="104" t="s">
        <v>14</v>
      </c>
      <c r="K53" s="104" t="s">
        <v>14</v>
      </c>
      <c r="L53" s="148" t="s">
        <v>14</v>
      </c>
      <c r="M53" s="137"/>
      <c r="N53" s="129"/>
      <c r="O53" s="29"/>
      <c r="P53" s="28"/>
      <c r="Q53" s="28"/>
      <c r="R53" s="28"/>
      <c r="S53" s="28"/>
      <c r="T53" s="28"/>
      <c r="U53" s="28"/>
      <c r="V53" s="28"/>
      <c r="W53" s="29"/>
      <c r="X53" s="28"/>
      <c r="Y53" s="2"/>
      <c r="Z53" s="23">
        <v>1</v>
      </c>
      <c r="AA53" s="7"/>
      <c r="AB53" s="7"/>
      <c r="AC53" s="7"/>
      <c r="AD53" s="8"/>
    </row>
    <row r="54" spans="1:30" ht="12.75">
      <c r="A54" s="40"/>
      <c r="B54" s="40"/>
      <c r="C54" s="80">
        <f t="shared" si="1"/>
        <v>8</v>
      </c>
      <c r="D54" s="33" t="s">
        <v>22</v>
      </c>
      <c r="E54" s="31" t="s">
        <v>21</v>
      </c>
      <c r="F54" s="31" t="s">
        <v>56</v>
      </c>
      <c r="G54" s="31">
        <v>157.5</v>
      </c>
      <c r="H54" s="44" t="s">
        <v>11</v>
      </c>
      <c r="I54" s="76" t="s">
        <v>14</v>
      </c>
      <c r="J54" s="104" t="s">
        <v>14</v>
      </c>
      <c r="K54" s="104" t="s">
        <v>14</v>
      </c>
      <c r="L54" s="148" t="s">
        <v>14</v>
      </c>
      <c r="M54" s="137" t="s">
        <v>14</v>
      </c>
      <c r="N54" s="129" t="s">
        <v>14</v>
      </c>
      <c r="O54" s="29"/>
      <c r="P54" s="28"/>
      <c r="Q54" s="28"/>
      <c r="R54" s="28"/>
      <c r="S54" s="28"/>
      <c r="T54" s="28"/>
      <c r="U54" s="28"/>
      <c r="V54" s="28"/>
      <c r="W54" s="29"/>
      <c r="X54" s="28"/>
      <c r="Y54" s="2"/>
      <c r="Z54" s="23">
        <v>1</v>
      </c>
      <c r="AA54" s="7"/>
      <c r="AB54" s="7"/>
      <c r="AC54" s="7"/>
      <c r="AD54" s="8"/>
    </row>
    <row r="55" spans="1:30" ht="12.75">
      <c r="A55" s="40"/>
      <c r="B55" s="40"/>
      <c r="C55" s="80">
        <f t="shared" si="1"/>
        <v>9</v>
      </c>
      <c r="D55" s="33" t="s">
        <v>45</v>
      </c>
      <c r="E55" s="31" t="s">
        <v>0</v>
      </c>
      <c r="F55" s="31" t="s">
        <v>56</v>
      </c>
      <c r="G55" s="31">
        <v>237.5</v>
      </c>
      <c r="H55" s="44" t="s">
        <v>11</v>
      </c>
      <c r="I55" s="76" t="s">
        <v>14</v>
      </c>
      <c r="J55" s="104" t="s">
        <v>14</v>
      </c>
      <c r="K55" s="104" t="s">
        <v>14</v>
      </c>
      <c r="L55" s="148" t="s">
        <v>14</v>
      </c>
      <c r="M55" s="137" t="s">
        <v>20</v>
      </c>
      <c r="N55" s="129" t="s">
        <v>4</v>
      </c>
      <c r="O55" s="29"/>
      <c r="P55" s="28"/>
      <c r="Q55" s="28"/>
      <c r="R55" s="28"/>
      <c r="S55" s="28"/>
      <c r="T55" s="28"/>
      <c r="U55" s="28"/>
      <c r="V55" s="28"/>
      <c r="W55" s="29"/>
      <c r="X55" s="28"/>
      <c r="Y55" s="2"/>
      <c r="Z55" s="23"/>
      <c r="AA55" s="7"/>
      <c r="AB55" s="7"/>
      <c r="AC55" s="7"/>
      <c r="AD55" s="8"/>
    </row>
    <row r="56" spans="1:30" ht="12.75">
      <c r="A56" s="40"/>
      <c r="B56" s="40"/>
      <c r="C56" s="80">
        <f t="shared" si="1"/>
        <v>10</v>
      </c>
      <c r="D56" s="33" t="s">
        <v>117</v>
      </c>
      <c r="E56" s="31" t="s">
        <v>0</v>
      </c>
      <c r="F56" s="31" t="s">
        <v>57</v>
      </c>
      <c r="G56" s="31">
        <v>245</v>
      </c>
      <c r="H56" s="44" t="s">
        <v>11</v>
      </c>
      <c r="I56" s="76" t="s">
        <v>14</v>
      </c>
      <c r="J56" s="105" t="s">
        <v>14</v>
      </c>
      <c r="K56" s="105" t="s">
        <v>14</v>
      </c>
      <c r="L56" s="148" t="s">
        <v>14</v>
      </c>
      <c r="M56" s="137"/>
      <c r="N56" s="129"/>
      <c r="O56" s="29"/>
      <c r="P56" s="28"/>
      <c r="Q56" s="28"/>
      <c r="R56" s="28"/>
      <c r="S56" s="28"/>
      <c r="T56" s="28"/>
      <c r="U56" s="28"/>
      <c r="V56" s="28"/>
      <c r="W56" s="29"/>
      <c r="X56" s="28"/>
      <c r="Y56" s="2"/>
      <c r="Z56" s="23"/>
      <c r="AA56" s="7"/>
      <c r="AB56" s="7"/>
      <c r="AC56" s="7"/>
      <c r="AD56" s="8"/>
    </row>
    <row r="57" spans="1:30" ht="12.75">
      <c r="A57" s="40"/>
      <c r="B57" s="40"/>
      <c r="C57" s="80">
        <f t="shared" si="1"/>
        <v>11</v>
      </c>
      <c r="D57" s="33" t="s">
        <v>13</v>
      </c>
      <c r="E57" s="31" t="s">
        <v>9</v>
      </c>
      <c r="F57" s="31" t="s">
        <v>55</v>
      </c>
      <c r="G57" s="31">
        <v>210</v>
      </c>
      <c r="H57" s="44" t="s">
        <v>11</v>
      </c>
      <c r="I57" s="76" t="s">
        <v>14</v>
      </c>
      <c r="J57" s="105"/>
      <c r="K57" s="105" t="s">
        <v>14</v>
      </c>
      <c r="L57" s="148" t="s">
        <v>14</v>
      </c>
      <c r="M57" s="137" t="s">
        <v>20</v>
      </c>
      <c r="N57" s="129" t="s">
        <v>5</v>
      </c>
      <c r="O57" s="29"/>
      <c r="P57" s="28"/>
      <c r="Q57" s="28"/>
      <c r="R57" s="28"/>
      <c r="S57" s="28"/>
      <c r="T57" s="28"/>
      <c r="U57" s="28"/>
      <c r="V57" s="28"/>
      <c r="W57" s="29"/>
      <c r="X57" s="28"/>
      <c r="Y57" s="2"/>
      <c r="Z57" s="23"/>
      <c r="AA57" s="7"/>
      <c r="AB57" s="7"/>
      <c r="AC57" s="7"/>
      <c r="AD57" s="8"/>
    </row>
    <row r="58" spans="1:30" ht="12.75">
      <c r="A58" s="40"/>
      <c r="B58" s="40"/>
      <c r="C58" s="80">
        <f t="shared" si="1"/>
        <v>12</v>
      </c>
      <c r="D58" s="33" t="s">
        <v>13</v>
      </c>
      <c r="E58" s="31" t="s">
        <v>9</v>
      </c>
      <c r="F58" s="31" t="s">
        <v>55</v>
      </c>
      <c r="G58" s="31">
        <v>150</v>
      </c>
      <c r="H58" s="44" t="s">
        <v>17</v>
      </c>
      <c r="I58" s="76" t="s">
        <v>14</v>
      </c>
      <c r="J58" s="105"/>
      <c r="K58" s="105" t="s">
        <v>14</v>
      </c>
      <c r="L58" s="148"/>
      <c r="M58" s="137"/>
      <c r="N58" s="129"/>
      <c r="O58" s="29"/>
      <c r="P58" s="28"/>
      <c r="Q58" s="28"/>
      <c r="R58" s="28"/>
      <c r="S58" s="28"/>
      <c r="T58" s="28"/>
      <c r="U58" s="28"/>
      <c r="V58" s="28"/>
      <c r="W58" s="29"/>
      <c r="X58" s="28"/>
      <c r="Y58" s="2"/>
      <c r="Z58" s="23"/>
      <c r="AA58" s="7"/>
      <c r="AB58" s="7"/>
      <c r="AC58" s="7"/>
      <c r="AD58" s="8"/>
    </row>
    <row r="59" spans="1:30" ht="12.75">
      <c r="A59" s="40"/>
      <c r="B59" s="40"/>
      <c r="C59" s="80">
        <f t="shared" si="1"/>
        <v>13</v>
      </c>
      <c r="D59" s="33" t="s">
        <v>293</v>
      </c>
      <c r="E59" s="31" t="s">
        <v>25</v>
      </c>
      <c r="F59" s="31" t="s">
        <v>60</v>
      </c>
      <c r="G59" s="31">
        <v>207.5</v>
      </c>
      <c r="H59" s="44" t="s">
        <v>17</v>
      </c>
      <c r="I59" s="76" t="s">
        <v>14</v>
      </c>
      <c r="J59" s="105" t="s">
        <v>14</v>
      </c>
      <c r="K59" s="105"/>
      <c r="L59" s="148"/>
      <c r="M59" s="137"/>
      <c r="N59" s="129"/>
      <c r="O59" s="29"/>
      <c r="P59" s="28"/>
      <c r="Q59" s="28"/>
      <c r="R59" s="28"/>
      <c r="S59" s="28"/>
      <c r="T59" s="28"/>
      <c r="U59" s="28"/>
      <c r="V59" s="28"/>
      <c r="W59" s="29"/>
      <c r="X59" s="28"/>
      <c r="Y59" s="2"/>
      <c r="Z59" s="23"/>
      <c r="AA59" s="7"/>
      <c r="AB59" s="7"/>
      <c r="AC59" s="7"/>
      <c r="AD59" s="8"/>
    </row>
    <row r="60" spans="1:30" ht="12.75">
      <c r="A60" s="40"/>
      <c r="B60" s="40"/>
      <c r="C60" s="80">
        <f t="shared" si="1"/>
        <v>14</v>
      </c>
      <c r="D60" s="33" t="s">
        <v>294</v>
      </c>
      <c r="E60" s="31" t="s">
        <v>0</v>
      </c>
      <c r="F60" s="31" t="s">
        <v>55</v>
      </c>
      <c r="G60" s="31">
        <v>160</v>
      </c>
      <c r="H60" s="44" t="s">
        <v>17</v>
      </c>
      <c r="I60" s="76" t="s">
        <v>14</v>
      </c>
      <c r="J60" s="104" t="s">
        <v>14</v>
      </c>
      <c r="K60" s="104"/>
      <c r="L60" s="148"/>
      <c r="M60" s="137"/>
      <c r="N60" s="129"/>
      <c r="O60" s="29"/>
      <c r="P60" s="28"/>
      <c r="Q60" s="28"/>
      <c r="R60" s="28"/>
      <c r="S60" s="28"/>
      <c r="T60" s="28"/>
      <c r="U60" s="28"/>
      <c r="V60" s="28"/>
      <c r="W60" s="29"/>
      <c r="X60" s="28"/>
      <c r="Y60" s="2"/>
      <c r="Z60" s="23"/>
      <c r="AA60" s="7"/>
      <c r="AB60" s="7"/>
      <c r="AC60" s="7"/>
      <c r="AD60" s="8"/>
    </row>
    <row r="61" spans="1:30" ht="12.75">
      <c r="A61" s="40"/>
      <c r="B61" s="40"/>
      <c r="C61" s="80">
        <f t="shared" si="1"/>
        <v>15</v>
      </c>
      <c r="D61" s="33" t="s">
        <v>120</v>
      </c>
      <c r="E61" s="31" t="s">
        <v>0</v>
      </c>
      <c r="F61" s="31" t="s">
        <v>54</v>
      </c>
      <c r="G61" s="31">
        <v>150</v>
      </c>
      <c r="H61" s="44" t="s">
        <v>17</v>
      </c>
      <c r="I61" s="76" t="s">
        <v>14</v>
      </c>
      <c r="J61" s="104" t="s">
        <v>14</v>
      </c>
      <c r="K61" s="104"/>
      <c r="L61" s="148" t="s">
        <v>14</v>
      </c>
      <c r="M61" s="137"/>
      <c r="N61" s="129"/>
      <c r="O61" s="29"/>
      <c r="P61" s="28"/>
      <c r="Q61" s="28"/>
      <c r="R61" s="28"/>
      <c r="S61" s="28"/>
      <c r="T61" s="28"/>
      <c r="U61" s="28"/>
      <c r="V61" s="28"/>
      <c r="W61" s="29"/>
      <c r="X61" s="28"/>
      <c r="Y61" s="2"/>
      <c r="Z61" s="23"/>
      <c r="AA61" s="7"/>
      <c r="AB61" s="7"/>
      <c r="AC61" s="7"/>
      <c r="AD61" s="8"/>
    </row>
    <row r="62" spans="1:30" ht="12.75">
      <c r="A62" s="40"/>
      <c r="B62" s="40"/>
      <c r="C62" s="80">
        <f t="shared" si="1"/>
        <v>16</v>
      </c>
      <c r="D62" s="33" t="s">
        <v>224</v>
      </c>
      <c r="E62" s="31" t="s">
        <v>0</v>
      </c>
      <c r="F62" s="31" t="s">
        <v>56</v>
      </c>
      <c r="G62" s="31">
        <v>175</v>
      </c>
      <c r="H62" s="44" t="s">
        <v>17</v>
      </c>
      <c r="I62" s="76" t="s">
        <v>14</v>
      </c>
      <c r="J62" s="104" t="s">
        <v>14</v>
      </c>
      <c r="K62" s="104" t="s">
        <v>20</v>
      </c>
      <c r="L62" s="148"/>
      <c r="M62" s="137"/>
      <c r="N62" s="129"/>
      <c r="O62" s="29"/>
      <c r="P62" s="28"/>
      <c r="Q62" s="28"/>
      <c r="R62" s="28"/>
      <c r="S62" s="28"/>
      <c r="T62" s="28"/>
      <c r="U62" s="28"/>
      <c r="V62" s="28"/>
      <c r="W62" s="29"/>
      <c r="X62" s="28"/>
      <c r="Y62" s="2"/>
      <c r="Z62" s="23"/>
      <c r="AA62" s="7"/>
      <c r="AB62" s="7"/>
      <c r="AC62" s="7"/>
      <c r="AD62" s="8"/>
    </row>
    <row r="63" spans="1:30" ht="12.75">
      <c r="A63" s="40"/>
      <c r="B63" s="40"/>
      <c r="C63" s="80">
        <f t="shared" si="1"/>
        <v>17</v>
      </c>
      <c r="D63" s="33" t="s">
        <v>131</v>
      </c>
      <c r="E63" s="31" t="s">
        <v>84</v>
      </c>
      <c r="F63" s="31" t="s">
        <v>57</v>
      </c>
      <c r="G63" s="31">
        <v>150</v>
      </c>
      <c r="H63" s="44" t="s">
        <v>17</v>
      </c>
      <c r="I63" s="76" t="s">
        <v>14</v>
      </c>
      <c r="J63" s="104" t="s">
        <v>14</v>
      </c>
      <c r="K63" s="104" t="s">
        <v>20</v>
      </c>
      <c r="L63" s="148" t="s">
        <v>20</v>
      </c>
      <c r="M63" s="137"/>
      <c r="N63" s="129"/>
      <c r="O63" s="29"/>
      <c r="P63" s="28"/>
      <c r="Q63" s="28"/>
      <c r="R63" s="28"/>
      <c r="S63" s="28"/>
      <c r="T63" s="28"/>
      <c r="U63" s="28"/>
      <c r="V63" s="28"/>
      <c r="W63" s="29"/>
      <c r="X63" s="28"/>
      <c r="Y63" s="2"/>
      <c r="Z63" s="23"/>
      <c r="AA63" s="7"/>
      <c r="AB63" s="7"/>
      <c r="AC63" s="7"/>
      <c r="AD63" s="8"/>
    </row>
    <row r="64" spans="1:30" ht="12.75">
      <c r="A64" s="40"/>
      <c r="B64" s="40"/>
      <c r="C64" s="80">
        <f t="shared" si="1"/>
        <v>18</v>
      </c>
      <c r="D64" s="33" t="s">
        <v>274</v>
      </c>
      <c r="E64" s="31" t="s">
        <v>2</v>
      </c>
      <c r="F64" s="31" t="s">
        <v>53</v>
      </c>
      <c r="G64" s="31">
        <v>70.5</v>
      </c>
      <c r="H64" s="44" t="s">
        <v>17</v>
      </c>
      <c r="I64" s="76" t="s">
        <v>14</v>
      </c>
      <c r="J64" s="104" t="s">
        <v>14</v>
      </c>
      <c r="K64" s="104"/>
      <c r="L64" s="148"/>
      <c r="M64" s="137"/>
      <c r="N64" s="129"/>
      <c r="O64" s="29"/>
      <c r="P64" s="28"/>
      <c r="Q64" s="28"/>
      <c r="R64" s="28"/>
      <c r="S64" s="28"/>
      <c r="T64" s="28"/>
      <c r="U64" s="28"/>
      <c r="V64" s="28"/>
      <c r="W64" s="29"/>
      <c r="X64" s="28"/>
      <c r="Y64" s="2"/>
      <c r="Z64" s="23"/>
      <c r="AA64" s="7"/>
      <c r="AB64" s="7"/>
      <c r="AC64" s="7"/>
      <c r="AD64" s="8"/>
    </row>
    <row r="65" spans="1:30" ht="12.75">
      <c r="A65" s="40"/>
      <c r="B65" s="40"/>
      <c r="C65" s="80">
        <f t="shared" si="1"/>
        <v>19</v>
      </c>
      <c r="D65" s="33" t="s">
        <v>165</v>
      </c>
      <c r="E65" s="31" t="s">
        <v>0</v>
      </c>
      <c r="F65" s="31" t="s">
        <v>58</v>
      </c>
      <c r="G65" s="31">
        <v>250</v>
      </c>
      <c r="H65" s="44" t="s">
        <v>11</v>
      </c>
      <c r="I65" s="76" t="s">
        <v>14</v>
      </c>
      <c r="J65" s="104" t="s">
        <v>14</v>
      </c>
      <c r="K65" s="104"/>
      <c r="L65" s="148"/>
      <c r="M65" s="137"/>
      <c r="N65" s="129"/>
      <c r="O65" s="29"/>
      <c r="P65" s="28"/>
      <c r="Q65" s="28"/>
      <c r="R65" s="28"/>
      <c r="S65" s="28"/>
      <c r="T65" s="28"/>
      <c r="U65" s="28"/>
      <c r="V65" s="28"/>
      <c r="W65" s="29"/>
      <c r="X65" s="28"/>
      <c r="Y65" s="2"/>
      <c r="Z65" s="23"/>
      <c r="AA65" s="7"/>
      <c r="AB65" s="7"/>
      <c r="AC65" s="7"/>
      <c r="AD65" s="8"/>
    </row>
    <row r="66" spans="1:30" ht="12.75">
      <c r="A66" s="40"/>
      <c r="B66" s="40"/>
      <c r="C66" s="80">
        <f t="shared" si="1"/>
        <v>20</v>
      </c>
      <c r="D66" s="33" t="s">
        <v>112</v>
      </c>
      <c r="E66" s="31" t="s">
        <v>0</v>
      </c>
      <c r="F66" s="31" t="s">
        <v>60</v>
      </c>
      <c r="G66" s="31">
        <v>222.5</v>
      </c>
      <c r="H66" s="44" t="s">
        <v>17</v>
      </c>
      <c r="I66" s="76" t="s">
        <v>14</v>
      </c>
      <c r="J66" s="104"/>
      <c r="K66" s="104" t="s">
        <v>14</v>
      </c>
      <c r="L66" s="148" t="s">
        <v>19</v>
      </c>
      <c r="M66" s="137"/>
      <c r="N66" s="129"/>
      <c r="O66" s="29"/>
      <c r="P66" s="28"/>
      <c r="Q66" s="28"/>
      <c r="R66" s="28"/>
      <c r="S66" s="28"/>
      <c r="T66" s="28"/>
      <c r="U66" s="28"/>
      <c r="V66" s="28"/>
      <c r="W66" s="29"/>
      <c r="X66" s="28"/>
      <c r="Y66" s="2"/>
      <c r="Z66" s="23">
        <v>1</v>
      </c>
      <c r="AA66" s="7"/>
      <c r="AB66" s="7"/>
      <c r="AC66" s="7"/>
      <c r="AD66" s="8"/>
    </row>
    <row r="67" spans="1:30" ht="12.75">
      <c r="A67" s="40"/>
      <c r="B67" s="40"/>
      <c r="C67" s="80">
        <f t="shared" si="1"/>
        <v>21</v>
      </c>
      <c r="D67" s="30" t="s">
        <v>132</v>
      </c>
      <c r="E67" s="31" t="s">
        <v>9</v>
      </c>
      <c r="F67" s="31" t="s">
        <v>54</v>
      </c>
      <c r="G67" s="31">
        <v>145</v>
      </c>
      <c r="H67" s="44" t="s">
        <v>17</v>
      </c>
      <c r="I67" s="76" t="s">
        <v>14</v>
      </c>
      <c r="J67" s="104" t="s">
        <v>14</v>
      </c>
      <c r="K67" s="104" t="s">
        <v>14</v>
      </c>
      <c r="L67" s="148" t="s">
        <v>20</v>
      </c>
      <c r="M67" s="137"/>
      <c r="N67" s="129"/>
      <c r="O67" s="29"/>
      <c r="P67" s="28"/>
      <c r="Q67" s="28"/>
      <c r="R67" s="28"/>
      <c r="S67" s="28"/>
      <c r="T67" s="28"/>
      <c r="U67" s="28"/>
      <c r="V67" s="28"/>
      <c r="W67" s="29"/>
      <c r="X67" s="28"/>
      <c r="Y67" s="2"/>
      <c r="Z67" s="23"/>
      <c r="AA67" s="7"/>
      <c r="AB67" s="7"/>
      <c r="AC67" s="7"/>
      <c r="AD67" s="8"/>
    </row>
    <row r="68" spans="1:30" ht="12.75">
      <c r="A68" s="40"/>
      <c r="B68" s="40"/>
      <c r="C68" s="80">
        <f t="shared" si="1"/>
        <v>22</v>
      </c>
      <c r="D68" s="30" t="s">
        <v>140</v>
      </c>
      <c r="E68" s="31" t="s">
        <v>25</v>
      </c>
      <c r="F68" s="31" t="s">
        <v>54</v>
      </c>
      <c r="G68" s="31">
        <v>145</v>
      </c>
      <c r="H68" s="44" t="s">
        <v>17</v>
      </c>
      <c r="I68" s="76" t="s">
        <v>14</v>
      </c>
      <c r="J68" s="104" t="s">
        <v>14</v>
      </c>
      <c r="K68" s="104" t="s">
        <v>20</v>
      </c>
      <c r="L68" s="148" t="s">
        <v>12</v>
      </c>
      <c r="M68" s="137"/>
      <c r="N68" s="129"/>
      <c r="O68" s="29"/>
      <c r="P68" s="28"/>
      <c r="Q68" s="28"/>
      <c r="R68" s="28"/>
      <c r="S68" s="28"/>
      <c r="T68" s="28"/>
      <c r="U68" s="28"/>
      <c r="V68" s="28"/>
      <c r="W68" s="29"/>
      <c r="X68" s="28"/>
      <c r="Y68" s="2"/>
      <c r="Z68" s="23"/>
      <c r="AA68" s="7"/>
      <c r="AB68" s="7"/>
      <c r="AC68" s="7"/>
      <c r="AD68" s="8"/>
    </row>
    <row r="69" spans="1:30" ht="13.5" thickBot="1">
      <c r="A69" s="40"/>
      <c r="B69" s="40"/>
      <c r="C69" s="80">
        <f t="shared" si="1"/>
        <v>23</v>
      </c>
      <c r="D69" s="30" t="s">
        <v>43</v>
      </c>
      <c r="E69" s="31" t="s">
        <v>0</v>
      </c>
      <c r="F69" s="31" t="s">
        <v>125</v>
      </c>
      <c r="G69" s="31">
        <v>300</v>
      </c>
      <c r="H69" s="44" t="s">
        <v>11</v>
      </c>
      <c r="I69" s="76" t="s">
        <v>14</v>
      </c>
      <c r="J69" s="104">
        <v>0</v>
      </c>
      <c r="K69" s="104" t="s">
        <v>14</v>
      </c>
      <c r="L69" s="148" t="s">
        <v>14</v>
      </c>
      <c r="M69" s="137" t="s">
        <v>14</v>
      </c>
      <c r="N69" s="129"/>
      <c r="O69" s="27"/>
      <c r="P69" s="28"/>
      <c r="Q69" s="28"/>
      <c r="R69" s="28"/>
      <c r="S69" s="28"/>
      <c r="T69" s="28"/>
      <c r="U69" s="28"/>
      <c r="V69" s="28"/>
      <c r="W69" s="27"/>
      <c r="X69" s="28"/>
      <c r="Y69" s="2"/>
      <c r="Z69" s="23">
        <v>1</v>
      </c>
      <c r="AA69" s="7"/>
      <c r="AB69" s="7"/>
      <c r="AC69" s="7"/>
      <c r="AD69" s="8"/>
    </row>
    <row r="70" spans="1:30" ht="15.75" thickBot="1">
      <c r="A70" s="40"/>
      <c r="B70" s="40"/>
      <c r="C70" s="48" t="s">
        <v>62</v>
      </c>
      <c r="D70" s="49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27"/>
      <c r="P70" s="28"/>
      <c r="Q70" s="28"/>
      <c r="R70" s="28"/>
      <c r="S70" s="28"/>
      <c r="T70" s="28"/>
      <c r="U70" s="28"/>
      <c r="V70" s="28"/>
      <c r="W70" s="27"/>
      <c r="X70" s="28"/>
      <c r="Y70" s="2"/>
      <c r="Z70" s="23"/>
      <c r="AA70" s="7"/>
      <c r="AB70" s="7"/>
      <c r="AC70" s="7"/>
      <c r="AD70" s="8"/>
    </row>
    <row r="71" spans="1:30" ht="12.75">
      <c r="A71" s="40"/>
      <c r="B71" s="40"/>
      <c r="C71" s="83">
        <v>1</v>
      </c>
      <c r="D71" s="33" t="s">
        <v>182</v>
      </c>
      <c r="E71" s="31" t="s">
        <v>0</v>
      </c>
      <c r="F71" s="31" t="s">
        <v>56</v>
      </c>
      <c r="G71" s="31">
        <v>155</v>
      </c>
      <c r="H71" s="44" t="s">
        <v>17</v>
      </c>
      <c r="I71" s="76" t="s">
        <v>20</v>
      </c>
      <c r="J71" s="104"/>
      <c r="K71" s="104" t="s">
        <v>20</v>
      </c>
      <c r="L71" s="148"/>
      <c r="M71" s="137"/>
      <c r="N71" s="129"/>
      <c r="O71" s="27"/>
      <c r="P71" s="28"/>
      <c r="Q71" s="28"/>
      <c r="R71" s="28"/>
      <c r="S71" s="28"/>
      <c r="T71" s="28"/>
      <c r="U71" s="28"/>
      <c r="V71" s="28"/>
      <c r="W71" s="27"/>
      <c r="X71" s="28"/>
      <c r="Y71" s="2"/>
      <c r="Z71" s="23"/>
      <c r="AA71" s="7"/>
      <c r="AB71" s="7"/>
      <c r="AC71" s="7"/>
      <c r="AD71" s="8"/>
    </row>
    <row r="72" spans="1:30" ht="12.75">
      <c r="A72" s="40"/>
      <c r="B72" s="40"/>
      <c r="C72" s="80">
        <f aca="true" t="shared" si="2" ref="C72:C90">+C71+1</f>
        <v>2</v>
      </c>
      <c r="D72" s="33" t="s">
        <v>92</v>
      </c>
      <c r="E72" s="31" t="s">
        <v>84</v>
      </c>
      <c r="F72" s="31" t="s">
        <v>212</v>
      </c>
      <c r="G72" s="31">
        <v>165</v>
      </c>
      <c r="H72" s="44" t="s">
        <v>17</v>
      </c>
      <c r="I72" s="76" t="s">
        <v>20</v>
      </c>
      <c r="J72" s="104" t="s">
        <v>20</v>
      </c>
      <c r="K72" s="104"/>
      <c r="L72" s="148" t="s">
        <v>14</v>
      </c>
      <c r="M72" s="137" t="s">
        <v>12</v>
      </c>
      <c r="N72" s="129"/>
      <c r="O72" s="27"/>
      <c r="P72" s="28"/>
      <c r="Q72" s="28"/>
      <c r="R72" s="28"/>
      <c r="S72" s="28"/>
      <c r="T72" s="28"/>
      <c r="U72" s="28"/>
      <c r="V72" s="28"/>
      <c r="W72" s="27"/>
      <c r="X72" s="28"/>
      <c r="Y72" s="2"/>
      <c r="Z72" s="23"/>
      <c r="AA72" s="7"/>
      <c r="AB72" s="7"/>
      <c r="AC72" s="7"/>
      <c r="AD72" s="8"/>
    </row>
    <row r="73" spans="1:30" ht="12.75">
      <c r="A73" s="40"/>
      <c r="B73" s="40"/>
      <c r="C73" s="80">
        <f t="shared" si="2"/>
        <v>3</v>
      </c>
      <c r="D73" s="33" t="s">
        <v>290</v>
      </c>
      <c r="E73" s="31" t="s">
        <v>2</v>
      </c>
      <c r="F73" s="31" t="s">
        <v>53</v>
      </c>
      <c r="G73" s="31">
        <v>65</v>
      </c>
      <c r="H73" s="44" t="s">
        <v>17</v>
      </c>
      <c r="I73" s="76" t="s">
        <v>20</v>
      </c>
      <c r="J73" s="104" t="s">
        <v>20</v>
      </c>
      <c r="K73" s="104"/>
      <c r="L73" s="148"/>
      <c r="M73" s="137"/>
      <c r="N73" s="129"/>
      <c r="O73" s="27"/>
      <c r="P73" s="28"/>
      <c r="Q73" s="28"/>
      <c r="R73" s="28"/>
      <c r="S73" s="28"/>
      <c r="T73" s="28"/>
      <c r="U73" s="28"/>
      <c r="V73" s="28"/>
      <c r="W73" s="27"/>
      <c r="X73" s="28"/>
      <c r="Y73" s="2"/>
      <c r="Z73" s="23">
        <v>1</v>
      </c>
      <c r="AA73" s="7"/>
      <c r="AB73" s="7"/>
      <c r="AC73" s="7"/>
      <c r="AD73" s="8"/>
    </row>
    <row r="74" spans="1:30" ht="12.75">
      <c r="A74" s="40"/>
      <c r="B74" s="40"/>
      <c r="C74" s="80">
        <f t="shared" si="2"/>
        <v>4</v>
      </c>
      <c r="D74" s="33" t="s">
        <v>126</v>
      </c>
      <c r="E74" s="31" t="s">
        <v>9</v>
      </c>
      <c r="F74" s="31" t="s">
        <v>55</v>
      </c>
      <c r="G74" s="31">
        <v>145</v>
      </c>
      <c r="H74" s="44" t="s">
        <v>17</v>
      </c>
      <c r="I74" s="76" t="s">
        <v>20</v>
      </c>
      <c r="J74" s="104"/>
      <c r="K74" s="104" t="s">
        <v>20</v>
      </c>
      <c r="L74" s="148" t="s">
        <v>20</v>
      </c>
      <c r="M74" s="137"/>
      <c r="N74" s="129"/>
      <c r="O74" s="27"/>
      <c r="P74" s="28"/>
      <c r="Q74" s="28"/>
      <c r="R74" s="28"/>
      <c r="S74" s="28"/>
      <c r="T74" s="28"/>
      <c r="U74" s="28"/>
      <c r="V74" s="28"/>
      <c r="W74" s="27"/>
      <c r="X74" s="28"/>
      <c r="Y74" s="2"/>
      <c r="Z74" s="23">
        <v>1</v>
      </c>
      <c r="AA74" s="7"/>
      <c r="AB74" s="7"/>
      <c r="AC74" s="7"/>
      <c r="AD74" s="8"/>
    </row>
    <row r="75" spans="1:30" ht="12.75">
      <c r="A75" s="40"/>
      <c r="B75" s="40"/>
      <c r="C75" s="80">
        <f t="shared" si="2"/>
        <v>5</v>
      </c>
      <c r="D75" s="33" t="s">
        <v>254</v>
      </c>
      <c r="E75" s="31" t="s">
        <v>0</v>
      </c>
      <c r="F75" s="31" t="s">
        <v>57</v>
      </c>
      <c r="G75" s="31">
        <v>160</v>
      </c>
      <c r="H75" s="44" t="s">
        <v>17</v>
      </c>
      <c r="I75" s="76" t="s">
        <v>20</v>
      </c>
      <c r="J75" s="104" t="s">
        <v>20</v>
      </c>
      <c r="K75" s="104"/>
      <c r="L75" s="148"/>
      <c r="M75" s="137"/>
      <c r="N75" s="129"/>
      <c r="O75" s="27"/>
      <c r="P75" s="28"/>
      <c r="Q75" s="28"/>
      <c r="R75" s="28"/>
      <c r="S75" s="28"/>
      <c r="T75" s="28"/>
      <c r="U75" s="28"/>
      <c r="V75" s="28"/>
      <c r="W75" s="27"/>
      <c r="X75" s="28"/>
      <c r="Y75" s="2"/>
      <c r="Z75" s="23"/>
      <c r="AA75" s="7"/>
      <c r="AB75" s="7"/>
      <c r="AC75" s="7"/>
      <c r="AD75" s="8"/>
    </row>
    <row r="76" spans="1:30" ht="12.75">
      <c r="A76" s="40"/>
      <c r="B76" s="40"/>
      <c r="C76" s="80">
        <f t="shared" si="2"/>
        <v>6</v>
      </c>
      <c r="D76" s="33" t="s">
        <v>257</v>
      </c>
      <c r="E76" s="31" t="s">
        <v>153</v>
      </c>
      <c r="F76" s="31" t="s">
        <v>54</v>
      </c>
      <c r="G76" s="31">
        <v>115</v>
      </c>
      <c r="H76" s="44" t="s">
        <v>17</v>
      </c>
      <c r="I76" s="76" t="s">
        <v>20</v>
      </c>
      <c r="J76" s="104" t="s">
        <v>20</v>
      </c>
      <c r="K76" s="104"/>
      <c r="L76" s="148"/>
      <c r="M76" s="137"/>
      <c r="N76" s="129"/>
      <c r="O76" s="27"/>
      <c r="P76" s="28"/>
      <c r="Q76" s="28"/>
      <c r="R76" s="28"/>
      <c r="S76" s="28"/>
      <c r="T76" s="28"/>
      <c r="U76" s="28"/>
      <c r="V76" s="28"/>
      <c r="W76" s="27"/>
      <c r="X76" s="28"/>
      <c r="Y76" s="2"/>
      <c r="Z76" s="23"/>
      <c r="AA76" s="7"/>
      <c r="AB76" s="7"/>
      <c r="AC76" s="7"/>
      <c r="AD76" s="8"/>
    </row>
    <row r="77" spans="1:30" ht="12.75">
      <c r="A77" s="40"/>
      <c r="B77" s="40"/>
      <c r="C77" s="80">
        <f t="shared" si="2"/>
        <v>7</v>
      </c>
      <c r="D77" s="33" t="s">
        <v>296</v>
      </c>
      <c r="E77" s="31" t="s">
        <v>9</v>
      </c>
      <c r="F77" s="31" t="s">
        <v>57</v>
      </c>
      <c r="G77" s="31">
        <v>165</v>
      </c>
      <c r="H77" s="44" t="s">
        <v>17</v>
      </c>
      <c r="I77" s="76" t="s">
        <v>20</v>
      </c>
      <c r="J77" s="104" t="s">
        <v>20</v>
      </c>
      <c r="K77" s="104"/>
      <c r="L77" s="148"/>
      <c r="M77" s="137"/>
      <c r="N77" s="129"/>
      <c r="O77" s="27"/>
      <c r="P77" s="28"/>
      <c r="Q77" s="28"/>
      <c r="R77" s="28"/>
      <c r="S77" s="28"/>
      <c r="T77" s="28"/>
      <c r="U77" s="28"/>
      <c r="V77" s="28"/>
      <c r="W77" s="27"/>
      <c r="X77" s="28"/>
      <c r="Y77" s="2"/>
      <c r="Z77" s="23"/>
      <c r="AA77" s="7"/>
      <c r="AB77" s="7"/>
      <c r="AC77" s="7"/>
      <c r="AD77" s="8"/>
    </row>
    <row r="78" spans="1:30" ht="12.75">
      <c r="A78" s="40"/>
      <c r="B78" s="40"/>
      <c r="C78" s="80">
        <f t="shared" si="2"/>
        <v>8</v>
      </c>
      <c r="D78" s="33" t="s">
        <v>222</v>
      </c>
      <c r="E78" s="31" t="s">
        <v>9</v>
      </c>
      <c r="F78" s="31" t="s">
        <v>59</v>
      </c>
      <c r="G78" s="31">
        <v>110</v>
      </c>
      <c r="H78" s="44" t="s">
        <v>17</v>
      </c>
      <c r="I78" s="76" t="s">
        <v>20</v>
      </c>
      <c r="J78" s="104" t="s">
        <v>20</v>
      </c>
      <c r="K78" s="104" t="s">
        <v>12</v>
      </c>
      <c r="L78" s="148"/>
      <c r="M78" s="137"/>
      <c r="N78" s="129"/>
      <c r="O78" s="29"/>
      <c r="P78" s="28"/>
      <c r="Q78" s="28"/>
      <c r="R78" s="28"/>
      <c r="S78" s="28"/>
      <c r="T78" s="28"/>
      <c r="U78" s="28"/>
      <c r="V78" s="28"/>
      <c r="W78" s="29"/>
      <c r="X78" s="28"/>
      <c r="Y78" s="2"/>
      <c r="Z78" s="23">
        <v>1</v>
      </c>
      <c r="AA78" s="7"/>
      <c r="AB78" s="7"/>
      <c r="AC78" s="7"/>
      <c r="AD78" s="8"/>
    </row>
    <row r="79" spans="1:30" ht="12.75">
      <c r="A79" s="40"/>
      <c r="B79" s="40"/>
      <c r="C79" s="80">
        <f t="shared" si="2"/>
        <v>9</v>
      </c>
      <c r="D79" s="33" t="s">
        <v>297</v>
      </c>
      <c r="E79" s="31" t="s">
        <v>16</v>
      </c>
      <c r="F79" s="31" t="s">
        <v>57</v>
      </c>
      <c r="G79" s="31">
        <v>150</v>
      </c>
      <c r="H79" s="44" t="s">
        <v>17</v>
      </c>
      <c r="I79" s="76" t="s">
        <v>20</v>
      </c>
      <c r="J79" s="104" t="s">
        <v>20</v>
      </c>
      <c r="K79" s="104"/>
      <c r="L79" s="148"/>
      <c r="M79" s="137"/>
      <c r="N79" s="129"/>
      <c r="O79" s="29"/>
      <c r="P79" s="28"/>
      <c r="Q79" s="28"/>
      <c r="R79" s="28"/>
      <c r="S79" s="28"/>
      <c r="T79" s="28"/>
      <c r="U79" s="28"/>
      <c r="V79" s="28"/>
      <c r="W79" s="29"/>
      <c r="X79" s="28"/>
      <c r="Y79" s="2"/>
      <c r="Z79" s="23"/>
      <c r="AA79" s="7"/>
      <c r="AB79" s="7"/>
      <c r="AC79" s="7"/>
      <c r="AD79" s="8"/>
    </row>
    <row r="80" spans="1:30" ht="12.75">
      <c r="A80" s="40"/>
      <c r="B80" s="40"/>
      <c r="C80" s="80">
        <f t="shared" si="2"/>
        <v>10</v>
      </c>
      <c r="D80" s="33" t="s">
        <v>298</v>
      </c>
      <c r="E80" s="31" t="s">
        <v>0</v>
      </c>
      <c r="F80" s="31" t="s">
        <v>54</v>
      </c>
      <c r="G80" s="31">
        <v>135</v>
      </c>
      <c r="H80" s="44" t="s">
        <v>17</v>
      </c>
      <c r="I80" s="76" t="s">
        <v>20</v>
      </c>
      <c r="J80" s="104" t="s">
        <v>20</v>
      </c>
      <c r="K80" s="104"/>
      <c r="L80" s="148"/>
      <c r="M80" s="137"/>
      <c r="N80" s="129"/>
      <c r="O80" s="29"/>
      <c r="P80" s="28"/>
      <c r="Q80" s="28"/>
      <c r="R80" s="28"/>
      <c r="S80" s="28"/>
      <c r="T80" s="28"/>
      <c r="U80" s="28"/>
      <c r="V80" s="28"/>
      <c r="W80" s="29"/>
      <c r="X80" s="28"/>
      <c r="Y80" s="2"/>
      <c r="Z80" s="23"/>
      <c r="AA80" s="7"/>
      <c r="AB80" s="7"/>
      <c r="AC80" s="7"/>
      <c r="AD80" s="8"/>
    </row>
    <row r="81" spans="1:30" ht="12.75">
      <c r="A81" s="40"/>
      <c r="B81" s="40"/>
      <c r="C81" s="80">
        <f t="shared" si="2"/>
        <v>11</v>
      </c>
      <c r="D81" s="33" t="s">
        <v>266</v>
      </c>
      <c r="E81" s="31" t="s">
        <v>9</v>
      </c>
      <c r="F81" s="31" t="s">
        <v>51</v>
      </c>
      <c r="G81" s="31">
        <v>55</v>
      </c>
      <c r="H81" s="44" t="s">
        <v>17</v>
      </c>
      <c r="I81" s="76" t="s">
        <v>20</v>
      </c>
      <c r="J81" s="104" t="s">
        <v>20</v>
      </c>
      <c r="K81" s="104"/>
      <c r="L81" s="148"/>
      <c r="M81" s="137"/>
      <c r="N81" s="129"/>
      <c r="O81" s="29"/>
      <c r="P81" s="28"/>
      <c r="Q81" s="28"/>
      <c r="R81" s="28"/>
      <c r="S81" s="28"/>
      <c r="T81" s="28"/>
      <c r="U81" s="28"/>
      <c r="V81" s="28"/>
      <c r="W81" s="29"/>
      <c r="X81" s="28"/>
      <c r="Y81" s="2"/>
      <c r="Z81" s="23"/>
      <c r="AA81" s="7"/>
      <c r="AB81" s="7"/>
      <c r="AC81" s="7"/>
      <c r="AD81" s="8"/>
    </row>
    <row r="82" spans="1:30" ht="12.75">
      <c r="A82" s="40"/>
      <c r="B82" s="40"/>
      <c r="C82" s="80">
        <f t="shared" si="2"/>
        <v>12</v>
      </c>
      <c r="D82" s="33" t="s">
        <v>130</v>
      </c>
      <c r="E82" s="31" t="s">
        <v>23</v>
      </c>
      <c r="F82" s="31" t="s">
        <v>56</v>
      </c>
      <c r="G82" s="31">
        <v>125</v>
      </c>
      <c r="H82" s="44" t="s">
        <v>17</v>
      </c>
      <c r="I82" s="76" t="s">
        <v>20</v>
      </c>
      <c r="J82" s="104"/>
      <c r="K82" s="104" t="s">
        <v>20</v>
      </c>
      <c r="L82" s="148" t="s">
        <v>20</v>
      </c>
      <c r="M82" s="137"/>
      <c r="N82" s="129"/>
      <c r="O82" s="29"/>
      <c r="P82" s="28"/>
      <c r="Q82" s="28"/>
      <c r="R82" s="28"/>
      <c r="S82" s="28"/>
      <c r="T82" s="28"/>
      <c r="U82" s="28"/>
      <c r="V82" s="28"/>
      <c r="W82" s="29"/>
      <c r="X82" s="28"/>
      <c r="Y82" s="2"/>
      <c r="Z82" s="23"/>
      <c r="AA82" s="7"/>
      <c r="AB82" s="7"/>
      <c r="AC82" s="7"/>
      <c r="AD82" s="8"/>
    </row>
    <row r="83" spans="1:30" ht="12.75">
      <c r="A83" s="40"/>
      <c r="B83" s="40"/>
      <c r="C83" s="80">
        <f t="shared" si="2"/>
        <v>13</v>
      </c>
      <c r="D83" s="33" t="s">
        <v>304</v>
      </c>
      <c r="E83" s="31" t="s">
        <v>9</v>
      </c>
      <c r="F83" s="31" t="s">
        <v>55</v>
      </c>
      <c r="G83" s="31">
        <v>137.5</v>
      </c>
      <c r="H83" s="44" t="s">
        <v>17</v>
      </c>
      <c r="I83" s="76" t="s">
        <v>20</v>
      </c>
      <c r="J83" s="104" t="s">
        <v>20</v>
      </c>
      <c r="K83" s="104"/>
      <c r="L83" s="148"/>
      <c r="M83" s="137"/>
      <c r="N83" s="129"/>
      <c r="O83" s="29"/>
      <c r="P83" s="28"/>
      <c r="Q83" s="28"/>
      <c r="R83" s="28"/>
      <c r="S83" s="28"/>
      <c r="T83" s="28"/>
      <c r="U83" s="28"/>
      <c r="V83" s="28"/>
      <c r="W83" s="29"/>
      <c r="X83" s="28"/>
      <c r="Y83" s="2"/>
      <c r="Z83" s="23"/>
      <c r="AA83" s="7"/>
      <c r="AB83" s="7"/>
      <c r="AC83" s="7"/>
      <c r="AD83" s="8"/>
    </row>
    <row r="84" spans="1:30" ht="12.75">
      <c r="A84" s="40"/>
      <c r="B84" s="40"/>
      <c r="C84" s="80">
        <f t="shared" si="2"/>
        <v>14</v>
      </c>
      <c r="D84" s="33" t="s">
        <v>225</v>
      </c>
      <c r="E84" s="31" t="s">
        <v>0</v>
      </c>
      <c r="F84" s="31" t="s">
        <v>60</v>
      </c>
      <c r="G84" s="31">
        <v>185</v>
      </c>
      <c r="H84" s="44" t="s">
        <v>17</v>
      </c>
      <c r="I84" s="76" t="s">
        <v>20</v>
      </c>
      <c r="J84" s="104" t="s">
        <v>20</v>
      </c>
      <c r="K84" s="104" t="s">
        <v>20</v>
      </c>
      <c r="L84" s="148"/>
      <c r="M84" s="137"/>
      <c r="N84" s="129"/>
      <c r="O84" s="29"/>
      <c r="P84" s="28"/>
      <c r="Q84" s="28"/>
      <c r="R84" s="28"/>
      <c r="S84" s="28"/>
      <c r="T84" s="28"/>
      <c r="U84" s="28"/>
      <c r="V84" s="28"/>
      <c r="W84" s="29"/>
      <c r="X84" s="28"/>
      <c r="Y84" s="2"/>
      <c r="Z84" s="23"/>
      <c r="AA84" s="7"/>
      <c r="AB84" s="7"/>
      <c r="AC84" s="7"/>
      <c r="AD84" s="8"/>
    </row>
    <row r="85" spans="1:30" ht="12.75">
      <c r="A85" s="40"/>
      <c r="B85" s="40"/>
      <c r="C85" s="80">
        <f t="shared" si="2"/>
        <v>15</v>
      </c>
      <c r="D85" s="33" t="s">
        <v>307</v>
      </c>
      <c r="E85" s="31" t="s">
        <v>25</v>
      </c>
      <c r="F85" s="31" t="s">
        <v>60</v>
      </c>
      <c r="G85" s="31">
        <v>190</v>
      </c>
      <c r="H85" s="44" t="s">
        <v>17</v>
      </c>
      <c r="I85" s="76" t="s">
        <v>20</v>
      </c>
      <c r="J85" s="104" t="s">
        <v>20</v>
      </c>
      <c r="K85" s="104"/>
      <c r="L85" s="148"/>
      <c r="M85" s="137"/>
      <c r="N85" s="129"/>
      <c r="O85" s="29"/>
      <c r="P85" s="28"/>
      <c r="Q85" s="28"/>
      <c r="R85" s="28"/>
      <c r="S85" s="28"/>
      <c r="T85" s="28"/>
      <c r="U85" s="28"/>
      <c r="V85" s="28"/>
      <c r="W85" s="29"/>
      <c r="X85" s="28"/>
      <c r="Y85" s="2"/>
      <c r="Z85" s="23"/>
      <c r="AA85" s="7">
        <v>1</v>
      </c>
      <c r="AB85" s="7"/>
      <c r="AC85" s="7"/>
      <c r="AD85" s="8"/>
    </row>
    <row r="86" spans="1:30" ht="12.75">
      <c r="A86" s="40"/>
      <c r="B86" s="40"/>
      <c r="C86" s="80">
        <f t="shared" si="2"/>
        <v>16</v>
      </c>
      <c r="D86" s="33" t="s">
        <v>165</v>
      </c>
      <c r="E86" s="31" t="s">
        <v>0</v>
      </c>
      <c r="F86" s="31" t="s">
        <v>60</v>
      </c>
      <c r="G86" s="31">
        <v>180</v>
      </c>
      <c r="H86" s="44" t="s">
        <v>17</v>
      </c>
      <c r="I86" s="76" t="s">
        <v>20</v>
      </c>
      <c r="J86" s="104" t="s">
        <v>20</v>
      </c>
      <c r="K86" s="104"/>
      <c r="L86" s="148"/>
      <c r="M86" s="137"/>
      <c r="N86" s="129"/>
      <c r="O86" s="29"/>
      <c r="P86" s="28"/>
      <c r="Q86" s="28"/>
      <c r="R86" s="28"/>
      <c r="S86" s="28"/>
      <c r="T86" s="28"/>
      <c r="U86" s="28"/>
      <c r="V86" s="28"/>
      <c r="W86" s="29"/>
      <c r="X86" s="28"/>
      <c r="Y86" s="2"/>
      <c r="Z86" s="23"/>
      <c r="AA86" s="7"/>
      <c r="AB86" s="7"/>
      <c r="AC86" s="7"/>
      <c r="AD86" s="8"/>
    </row>
    <row r="87" spans="1:30" ht="12.75">
      <c r="A87" s="40"/>
      <c r="B87" s="40"/>
      <c r="C87" s="80">
        <f t="shared" si="2"/>
        <v>17</v>
      </c>
      <c r="D87" s="33" t="s">
        <v>309</v>
      </c>
      <c r="E87" s="31" t="s">
        <v>9</v>
      </c>
      <c r="F87" s="31" t="s">
        <v>55</v>
      </c>
      <c r="G87" s="31">
        <v>145</v>
      </c>
      <c r="H87" s="44" t="s">
        <v>17</v>
      </c>
      <c r="I87" s="76" t="s">
        <v>20</v>
      </c>
      <c r="J87" s="104" t="s">
        <v>20</v>
      </c>
      <c r="K87" s="104"/>
      <c r="L87" s="148"/>
      <c r="M87" s="137"/>
      <c r="N87" s="129"/>
      <c r="O87" s="29"/>
      <c r="P87" s="28"/>
      <c r="Q87" s="28"/>
      <c r="R87" s="28"/>
      <c r="S87" s="28"/>
      <c r="T87" s="28"/>
      <c r="U87" s="28"/>
      <c r="V87" s="28"/>
      <c r="W87" s="29"/>
      <c r="X87" s="28"/>
      <c r="Y87" s="2"/>
      <c r="Z87" s="23"/>
      <c r="AA87" s="7"/>
      <c r="AB87" s="7"/>
      <c r="AC87" s="7"/>
      <c r="AD87" s="8"/>
    </row>
    <row r="88" spans="1:30" ht="12.75">
      <c r="A88" s="40"/>
      <c r="B88" s="40"/>
      <c r="C88" s="80">
        <f t="shared" si="2"/>
        <v>18</v>
      </c>
      <c r="D88" s="33" t="s">
        <v>311</v>
      </c>
      <c r="E88" s="31" t="s">
        <v>2</v>
      </c>
      <c r="F88" s="31" t="s">
        <v>55</v>
      </c>
      <c r="G88" s="31">
        <v>137.5</v>
      </c>
      <c r="H88" s="44" t="s">
        <v>17</v>
      </c>
      <c r="I88" s="76" t="s">
        <v>20</v>
      </c>
      <c r="J88" s="104" t="s">
        <v>20</v>
      </c>
      <c r="K88" s="104"/>
      <c r="L88" s="148"/>
      <c r="M88" s="137"/>
      <c r="N88" s="129"/>
      <c r="O88" s="29"/>
      <c r="P88" s="28"/>
      <c r="Q88" s="28"/>
      <c r="R88" s="28"/>
      <c r="S88" s="28"/>
      <c r="T88" s="28"/>
      <c r="U88" s="28"/>
      <c r="V88" s="28"/>
      <c r="W88" s="29"/>
      <c r="X88" s="28"/>
      <c r="Y88" s="2"/>
      <c r="Z88" s="23"/>
      <c r="AA88" s="7">
        <v>1</v>
      </c>
      <c r="AB88" s="7"/>
      <c r="AC88" s="7"/>
      <c r="AD88" s="8"/>
    </row>
    <row r="89" spans="1:30" ht="12.75">
      <c r="A89" s="40"/>
      <c r="B89" s="40"/>
      <c r="C89" s="80">
        <f t="shared" si="2"/>
        <v>19</v>
      </c>
      <c r="D89" s="30" t="s">
        <v>70</v>
      </c>
      <c r="E89" s="31" t="s">
        <v>9</v>
      </c>
      <c r="F89" s="31" t="s">
        <v>53</v>
      </c>
      <c r="G89" s="31">
        <v>130</v>
      </c>
      <c r="H89" s="44" t="s">
        <v>17</v>
      </c>
      <c r="I89" s="76" t="s">
        <v>20</v>
      </c>
      <c r="J89" s="104" t="s">
        <v>20</v>
      </c>
      <c r="K89" s="104" t="s">
        <v>20</v>
      </c>
      <c r="L89" s="148" t="s">
        <v>12</v>
      </c>
      <c r="M89" s="137">
        <v>0</v>
      </c>
      <c r="N89" s="129"/>
      <c r="O89" s="29"/>
      <c r="P89" s="28"/>
      <c r="Q89" s="28"/>
      <c r="R89" s="28"/>
      <c r="S89" s="28"/>
      <c r="T89" s="28"/>
      <c r="U89" s="28"/>
      <c r="V89" s="28"/>
      <c r="W89" s="29"/>
      <c r="X89" s="28"/>
      <c r="Y89" s="2"/>
      <c r="Z89" s="23"/>
      <c r="AA89" s="7"/>
      <c r="AB89" s="7"/>
      <c r="AC89" s="7"/>
      <c r="AD89" s="8"/>
    </row>
    <row r="90" spans="1:30" ht="13.5" thickBot="1">
      <c r="A90" s="40"/>
      <c r="B90" s="40"/>
      <c r="C90" s="74">
        <f t="shared" si="2"/>
        <v>20</v>
      </c>
      <c r="D90" s="70" t="s">
        <v>227</v>
      </c>
      <c r="E90" s="69" t="s">
        <v>0</v>
      </c>
      <c r="F90" s="69" t="s">
        <v>55</v>
      </c>
      <c r="G90" s="69">
        <v>145</v>
      </c>
      <c r="H90" s="57" t="s">
        <v>17</v>
      </c>
      <c r="I90" s="77" t="s">
        <v>20</v>
      </c>
      <c r="J90" s="105"/>
      <c r="K90" s="105" t="s">
        <v>20</v>
      </c>
      <c r="L90" s="149"/>
      <c r="M90" s="138"/>
      <c r="N90" s="133"/>
      <c r="O90" s="29"/>
      <c r="P90" s="28"/>
      <c r="Q90" s="28"/>
      <c r="R90" s="28"/>
      <c r="S90" s="28"/>
      <c r="T90" s="28"/>
      <c r="U90" s="28"/>
      <c r="V90" s="28"/>
      <c r="W90" s="29"/>
      <c r="X90" s="28"/>
      <c r="Y90" s="2"/>
      <c r="Z90" s="23"/>
      <c r="AA90" s="7"/>
      <c r="AB90" s="7"/>
      <c r="AC90" s="7"/>
      <c r="AD90" s="8"/>
    </row>
    <row r="91" spans="1:30" ht="15.75" thickBot="1">
      <c r="A91" s="40"/>
      <c r="B91" s="40"/>
      <c r="C91" s="48" t="s">
        <v>61</v>
      </c>
      <c r="D91" s="49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29"/>
      <c r="P91" s="28"/>
      <c r="Q91" s="28"/>
      <c r="R91" s="28"/>
      <c r="S91" s="28"/>
      <c r="T91" s="28"/>
      <c r="U91" s="28"/>
      <c r="V91" s="28"/>
      <c r="W91" s="29"/>
      <c r="X91" s="28"/>
      <c r="Y91" s="2"/>
      <c r="Z91" s="23"/>
      <c r="AA91" s="7"/>
      <c r="AB91" s="7"/>
      <c r="AC91" s="7"/>
      <c r="AD91" s="8"/>
    </row>
    <row r="92" spans="1:30" ht="12.75">
      <c r="A92" s="40"/>
      <c r="B92" s="40"/>
      <c r="C92" s="83">
        <v>1</v>
      </c>
      <c r="D92" s="70" t="s">
        <v>240</v>
      </c>
      <c r="E92" s="69" t="s">
        <v>1</v>
      </c>
      <c r="F92" s="69" t="s">
        <v>55</v>
      </c>
      <c r="G92" s="69">
        <v>115</v>
      </c>
      <c r="H92" s="57" t="s">
        <v>17</v>
      </c>
      <c r="I92" s="77" t="s">
        <v>12</v>
      </c>
      <c r="J92" s="105" t="s">
        <v>12</v>
      </c>
      <c r="K92" s="105"/>
      <c r="L92" s="149"/>
      <c r="M92" s="138"/>
      <c r="N92" s="133"/>
      <c r="O92" s="29"/>
      <c r="P92" s="28"/>
      <c r="Q92" s="28"/>
      <c r="R92" s="28"/>
      <c r="S92" s="28"/>
      <c r="T92" s="28"/>
      <c r="U92" s="28"/>
      <c r="V92" s="28"/>
      <c r="W92" s="29"/>
      <c r="X92" s="28"/>
      <c r="Y92" s="2"/>
      <c r="Z92" s="23"/>
      <c r="AA92" s="7"/>
      <c r="AB92" s="7"/>
      <c r="AC92" s="7"/>
      <c r="AD92" s="8"/>
    </row>
    <row r="93" spans="1:30" ht="12.75">
      <c r="A93" s="40"/>
      <c r="B93" s="40"/>
      <c r="C93" s="80">
        <f aca="true" t="shared" si="3" ref="C93:C112">+C92+1</f>
        <v>2</v>
      </c>
      <c r="D93" s="70" t="s">
        <v>288</v>
      </c>
      <c r="E93" s="69" t="s">
        <v>0</v>
      </c>
      <c r="F93" s="69" t="s">
        <v>53</v>
      </c>
      <c r="G93" s="69">
        <v>60</v>
      </c>
      <c r="H93" s="57" t="s">
        <v>17</v>
      </c>
      <c r="I93" s="77" t="s">
        <v>12</v>
      </c>
      <c r="J93" s="105" t="s">
        <v>12</v>
      </c>
      <c r="K93" s="105"/>
      <c r="L93" s="149"/>
      <c r="M93" s="138"/>
      <c r="N93" s="133"/>
      <c r="O93" s="29"/>
      <c r="P93" s="28"/>
      <c r="Q93" s="28"/>
      <c r="R93" s="28"/>
      <c r="S93" s="28"/>
      <c r="T93" s="28"/>
      <c r="U93" s="28"/>
      <c r="V93" s="28"/>
      <c r="W93" s="29"/>
      <c r="X93" s="28"/>
      <c r="Y93" s="2"/>
      <c r="Z93" s="23"/>
      <c r="AA93" s="7"/>
      <c r="AB93" s="7"/>
      <c r="AC93" s="7"/>
      <c r="AD93" s="8"/>
    </row>
    <row r="94" spans="1:30" ht="12.75">
      <c r="A94" s="40"/>
      <c r="B94" s="40"/>
      <c r="C94" s="80">
        <f t="shared" si="3"/>
        <v>3</v>
      </c>
      <c r="D94" s="70" t="s">
        <v>71</v>
      </c>
      <c r="E94" s="69" t="s">
        <v>2</v>
      </c>
      <c r="F94" s="69" t="s">
        <v>54</v>
      </c>
      <c r="G94" s="69">
        <v>115</v>
      </c>
      <c r="H94" s="57" t="s">
        <v>17</v>
      </c>
      <c r="I94" s="77" t="s">
        <v>12</v>
      </c>
      <c r="J94" s="105"/>
      <c r="K94" s="105" t="s">
        <v>12</v>
      </c>
      <c r="L94" s="149" t="s">
        <v>69</v>
      </c>
      <c r="M94" s="138">
        <v>0</v>
      </c>
      <c r="N94" s="133"/>
      <c r="O94" s="29"/>
      <c r="P94" s="28"/>
      <c r="Q94" s="28"/>
      <c r="R94" s="28"/>
      <c r="S94" s="28"/>
      <c r="T94" s="28"/>
      <c r="U94" s="28"/>
      <c r="V94" s="28"/>
      <c r="W94" s="29"/>
      <c r="X94" s="28"/>
      <c r="Y94" s="2"/>
      <c r="Z94" s="23"/>
      <c r="AA94" s="7"/>
      <c r="AB94" s="7"/>
      <c r="AC94" s="7"/>
      <c r="AD94" s="8"/>
    </row>
    <row r="95" spans="1:30" ht="12.75">
      <c r="A95" s="40"/>
      <c r="B95" s="40"/>
      <c r="C95" s="80">
        <f t="shared" si="3"/>
        <v>4</v>
      </c>
      <c r="D95" s="70" t="s">
        <v>166</v>
      </c>
      <c r="E95" s="69" t="s">
        <v>0</v>
      </c>
      <c r="F95" s="69" t="s">
        <v>52</v>
      </c>
      <c r="G95" s="69">
        <v>105</v>
      </c>
      <c r="H95" s="57" t="s">
        <v>17</v>
      </c>
      <c r="I95" s="77" t="s">
        <v>12</v>
      </c>
      <c r="J95" s="105"/>
      <c r="K95" s="105" t="s">
        <v>12</v>
      </c>
      <c r="L95" s="149"/>
      <c r="M95" s="138"/>
      <c r="N95" s="133"/>
      <c r="O95" s="29"/>
      <c r="P95" s="28"/>
      <c r="Q95" s="28"/>
      <c r="R95" s="28"/>
      <c r="S95" s="28"/>
      <c r="T95" s="28"/>
      <c r="U95" s="28"/>
      <c r="V95" s="28"/>
      <c r="W95" s="29"/>
      <c r="X95" s="28"/>
      <c r="Y95" s="2"/>
      <c r="Z95" s="23"/>
      <c r="AA95" s="7"/>
      <c r="AB95" s="7"/>
      <c r="AC95" s="7"/>
      <c r="AD95" s="8"/>
    </row>
    <row r="96" spans="1:30" ht="12.75">
      <c r="A96" s="40"/>
      <c r="B96" s="40"/>
      <c r="C96" s="80">
        <f t="shared" si="3"/>
        <v>5</v>
      </c>
      <c r="D96" s="70" t="s">
        <v>41</v>
      </c>
      <c r="E96" s="69" t="s">
        <v>283</v>
      </c>
      <c r="F96" s="69" t="s">
        <v>54</v>
      </c>
      <c r="G96" s="69">
        <v>90</v>
      </c>
      <c r="H96" s="57" t="s">
        <v>11</v>
      </c>
      <c r="I96" s="77" t="s">
        <v>12</v>
      </c>
      <c r="J96" s="105" t="s">
        <v>12</v>
      </c>
      <c r="K96" s="105"/>
      <c r="L96" s="149" t="s">
        <v>19</v>
      </c>
      <c r="M96" s="138" t="s">
        <v>14</v>
      </c>
      <c r="N96" s="133" t="s">
        <v>14</v>
      </c>
      <c r="O96" s="29"/>
      <c r="P96" s="28"/>
      <c r="Q96" s="28"/>
      <c r="R96" s="28"/>
      <c r="S96" s="28"/>
      <c r="T96" s="28"/>
      <c r="U96" s="28"/>
      <c r="V96" s="28"/>
      <c r="W96" s="29"/>
      <c r="X96" s="28"/>
      <c r="Y96" s="2"/>
      <c r="Z96" s="23"/>
      <c r="AA96" s="7"/>
      <c r="AB96" s="7"/>
      <c r="AC96" s="7"/>
      <c r="AD96" s="8"/>
    </row>
    <row r="97" spans="1:30" ht="12.75">
      <c r="A97" s="40"/>
      <c r="B97" s="40"/>
      <c r="C97" s="80">
        <f t="shared" si="3"/>
        <v>6</v>
      </c>
      <c r="D97" s="70" t="s">
        <v>24</v>
      </c>
      <c r="E97" s="69" t="s">
        <v>0</v>
      </c>
      <c r="F97" s="69" t="s">
        <v>56</v>
      </c>
      <c r="G97" s="69">
        <v>140</v>
      </c>
      <c r="H97" s="57" t="s">
        <v>17</v>
      </c>
      <c r="I97" s="77" t="s">
        <v>12</v>
      </c>
      <c r="J97" s="105"/>
      <c r="K97" s="105" t="s">
        <v>12</v>
      </c>
      <c r="L97" s="149"/>
      <c r="M97" s="138"/>
      <c r="N97" s="133"/>
      <c r="O97" s="29"/>
      <c r="P97" s="28"/>
      <c r="Q97" s="28"/>
      <c r="R97" s="28"/>
      <c r="S97" s="28"/>
      <c r="T97" s="28"/>
      <c r="U97" s="28"/>
      <c r="V97" s="28"/>
      <c r="W97" s="29"/>
      <c r="X97" s="28"/>
      <c r="Y97" s="2"/>
      <c r="Z97" s="23"/>
      <c r="AA97" s="7"/>
      <c r="AB97" s="7"/>
      <c r="AC97" s="7"/>
      <c r="AD97" s="8"/>
    </row>
    <row r="98" spans="1:30" ht="12.75">
      <c r="A98" s="40"/>
      <c r="B98" s="40"/>
      <c r="C98" s="80">
        <f t="shared" si="3"/>
        <v>7</v>
      </c>
      <c r="D98" s="70" t="s">
        <v>284</v>
      </c>
      <c r="E98" s="69" t="s">
        <v>2</v>
      </c>
      <c r="F98" s="69" t="s">
        <v>56</v>
      </c>
      <c r="G98" s="69">
        <v>190</v>
      </c>
      <c r="H98" s="57" t="s">
        <v>11</v>
      </c>
      <c r="I98" s="77" t="s">
        <v>12</v>
      </c>
      <c r="J98" s="105" t="s">
        <v>20</v>
      </c>
      <c r="K98" s="105"/>
      <c r="L98" s="149"/>
      <c r="M98" s="138"/>
      <c r="N98" s="133"/>
      <c r="O98" s="29"/>
      <c r="P98" s="28"/>
      <c r="Q98" s="28"/>
      <c r="R98" s="28"/>
      <c r="S98" s="28"/>
      <c r="T98" s="28"/>
      <c r="U98" s="28"/>
      <c r="V98" s="28"/>
      <c r="W98" s="29"/>
      <c r="X98" s="28"/>
      <c r="Y98" s="2"/>
      <c r="Z98" s="23"/>
      <c r="AA98" s="7"/>
      <c r="AB98" s="7"/>
      <c r="AC98" s="7"/>
      <c r="AD98" s="8"/>
    </row>
    <row r="99" spans="1:30" ht="12.75">
      <c r="A99" s="40"/>
      <c r="B99" s="40"/>
      <c r="C99" s="80">
        <f t="shared" si="3"/>
        <v>8</v>
      </c>
      <c r="D99" s="30" t="s">
        <v>157</v>
      </c>
      <c r="E99" s="31" t="s">
        <v>16</v>
      </c>
      <c r="F99" s="31" t="s">
        <v>54</v>
      </c>
      <c r="G99" s="31">
        <v>115</v>
      </c>
      <c r="H99" s="44" t="s">
        <v>17</v>
      </c>
      <c r="I99" s="76" t="s">
        <v>12</v>
      </c>
      <c r="J99" s="104" t="s">
        <v>12</v>
      </c>
      <c r="K99" s="104" t="s">
        <v>12</v>
      </c>
      <c r="L99" s="148"/>
      <c r="M99" s="137"/>
      <c r="N99" s="129"/>
      <c r="O99" s="29"/>
      <c r="P99" s="28"/>
      <c r="Q99" s="28"/>
      <c r="R99" s="28"/>
      <c r="S99" s="28"/>
      <c r="T99" s="28"/>
      <c r="U99" s="28"/>
      <c r="V99" s="28"/>
      <c r="W99" s="29"/>
      <c r="X99" s="28"/>
      <c r="Y99" s="2"/>
      <c r="Z99" s="23"/>
      <c r="AA99" s="7"/>
      <c r="AB99" s="7"/>
      <c r="AC99" s="7"/>
      <c r="AD99" s="8"/>
    </row>
    <row r="100" spans="1:30" ht="12.75">
      <c r="A100" s="40"/>
      <c r="B100" s="40"/>
      <c r="C100" s="80">
        <f t="shared" si="3"/>
        <v>9</v>
      </c>
      <c r="D100" s="30" t="s">
        <v>40</v>
      </c>
      <c r="E100" s="31" t="s">
        <v>9</v>
      </c>
      <c r="F100" s="31" t="s">
        <v>56</v>
      </c>
      <c r="G100" s="31">
        <v>210</v>
      </c>
      <c r="H100" s="44" t="s">
        <v>11</v>
      </c>
      <c r="I100" s="76" t="s">
        <v>12</v>
      </c>
      <c r="J100" s="119" t="s">
        <v>20</v>
      </c>
      <c r="K100" s="119" t="s">
        <v>20</v>
      </c>
      <c r="L100" s="150" t="s">
        <v>129</v>
      </c>
      <c r="M100" s="137"/>
      <c r="N100" s="129" t="s">
        <v>14</v>
      </c>
      <c r="O100" s="29"/>
      <c r="P100" s="28"/>
      <c r="Q100" s="28"/>
      <c r="R100" s="28"/>
      <c r="S100" s="28"/>
      <c r="T100" s="28"/>
      <c r="U100" s="28"/>
      <c r="V100" s="28"/>
      <c r="W100" s="29"/>
      <c r="X100" s="28"/>
      <c r="Y100" s="2"/>
      <c r="Z100" s="23"/>
      <c r="AA100" s="7"/>
      <c r="AB100" s="7"/>
      <c r="AC100" s="7"/>
      <c r="AD100" s="8"/>
    </row>
    <row r="101" spans="1:30" ht="12.75">
      <c r="A101" s="40"/>
      <c r="B101" s="40"/>
      <c r="C101" s="80">
        <f t="shared" si="3"/>
        <v>10</v>
      </c>
      <c r="D101" s="30" t="s">
        <v>301</v>
      </c>
      <c r="E101" s="31" t="s">
        <v>153</v>
      </c>
      <c r="F101" s="31" t="s">
        <v>54</v>
      </c>
      <c r="G101" s="31">
        <v>50</v>
      </c>
      <c r="H101" s="44" t="s">
        <v>17</v>
      </c>
      <c r="I101" s="76" t="s">
        <v>12</v>
      </c>
      <c r="J101" s="104" t="s">
        <v>12</v>
      </c>
      <c r="K101" s="104"/>
      <c r="L101" s="148"/>
      <c r="M101" s="137"/>
      <c r="N101" s="129"/>
      <c r="O101" s="29"/>
      <c r="P101" s="28"/>
      <c r="Q101" s="28"/>
      <c r="R101" s="28"/>
      <c r="S101" s="28"/>
      <c r="T101" s="28"/>
      <c r="U101" s="28"/>
      <c r="V101" s="28"/>
      <c r="W101" s="29"/>
      <c r="X101" s="28"/>
      <c r="Y101" s="2"/>
      <c r="Z101" s="23"/>
      <c r="AA101" s="7">
        <v>1</v>
      </c>
      <c r="AB101" s="7"/>
      <c r="AC101" s="7"/>
      <c r="AD101" s="8"/>
    </row>
    <row r="102" spans="1:30" ht="12.75">
      <c r="A102" s="40"/>
      <c r="B102" s="40"/>
      <c r="C102" s="80">
        <f t="shared" si="3"/>
        <v>11</v>
      </c>
      <c r="D102" s="30" t="s">
        <v>195</v>
      </c>
      <c r="E102" s="31" t="s">
        <v>1</v>
      </c>
      <c r="F102" s="31" t="s">
        <v>51</v>
      </c>
      <c r="G102" s="31">
        <v>80</v>
      </c>
      <c r="H102" s="44" t="s">
        <v>17</v>
      </c>
      <c r="I102" s="76" t="s">
        <v>12</v>
      </c>
      <c r="J102" s="104" t="s">
        <v>12</v>
      </c>
      <c r="K102" s="104"/>
      <c r="L102" s="148"/>
      <c r="M102" s="137"/>
      <c r="N102" s="129"/>
      <c r="O102" s="29"/>
      <c r="P102" s="28"/>
      <c r="Q102" s="28"/>
      <c r="R102" s="28"/>
      <c r="S102" s="28"/>
      <c r="T102" s="28"/>
      <c r="U102" s="28"/>
      <c r="V102" s="28"/>
      <c r="W102" s="29"/>
      <c r="X102" s="28"/>
      <c r="Y102" s="2"/>
      <c r="Z102" s="23"/>
      <c r="AA102" s="7"/>
      <c r="AB102" s="7"/>
      <c r="AC102" s="7"/>
      <c r="AD102" s="8"/>
    </row>
    <row r="103" spans="1:30" ht="12.75">
      <c r="A103" s="40"/>
      <c r="B103" s="40"/>
      <c r="C103" s="80">
        <f t="shared" si="3"/>
        <v>12</v>
      </c>
      <c r="D103" s="30" t="s">
        <v>90</v>
      </c>
      <c r="E103" s="31" t="s">
        <v>2</v>
      </c>
      <c r="F103" s="31" t="s">
        <v>57</v>
      </c>
      <c r="G103" s="31">
        <v>140</v>
      </c>
      <c r="H103" s="44" t="s">
        <v>17</v>
      </c>
      <c r="I103" s="76" t="s">
        <v>12</v>
      </c>
      <c r="J103" s="104"/>
      <c r="K103" s="104" t="s">
        <v>12</v>
      </c>
      <c r="L103" s="148" t="s">
        <v>134</v>
      </c>
      <c r="M103" s="137" t="s">
        <v>20</v>
      </c>
      <c r="N103" s="129"/>
      <c r="O103" s="29"/>
      <c r="P103" s="28"/>
      <c r="Q103" s="28"/>
      <c r="R103" s="28"/>
      <c r="S103" s="28"/>
      <c r="T103" s="28"/>
      <c r="U103" s="28"/>
      <c r="V103" s="28"/>
      <c r="W103" s="29"/>
      <c r="X103" s="28"/>
      <c r="Y103" s="2"/>
      <c r="Z103" s="23"/>
      <c r="AA103" s="7"/>
      <c r="AB103" s="7"/>
      <c r="AC103" s="7"/>
      <c r="AD103" s="8"/>
    </row>
    <row r="104" spans="1:30" ht="12.75">
      <c r="A104" s="40"/>
      <c r="B104" s="40"/>
      <c r="C104" s="80">
        <f t="shared" si="3"/>
        <v>13</v>
      </c>
      <c r="D104" s="30" t="s">
        <v>137</v>
      </c>
      <c r="E104" s="31" t="s">
        <v>9</v>
      </c>
      <c r="F104" s="31" t="s">
        <v>55</v>
      </c>
      <c r="G104" s="31">
        <v>125</v>
      </c>
      <c r="H104" s="44" t="s">
        <v>17</v>
      </c>
      <c r="I104" s="76" t="s">
        <v>12</v>
      </c>
      <c r="J104" s="104" t="s">
        <v>12</v>
      </c>
      <c r="K104" s="104"/>
      <c r="L104" s="148" t="s">
        <v>12</v>
      </c>
      <c r="M104" s="137"/>
      <c r="N104" s="129"/>
      <c r="O104" s="27"/>
      <c r="P104" s="28"/>
      <c r="Q104" s="28"/>
      <c r="R104" s="28"/>
      <c r="S104" s="28"/>
      <c r="T104" s="28"/>
      <c r="U104" s="28"/>
      <c r="V104" s="28"/>
      <c r="W104" s="27"/>
      <c r="X104" s="28"/>
      <c r="Y104" s="2"/>
      <c r="Z104" s="23"/>
      <c r="AA104" s="7"/>
      <c r="AB104" s="7">
        <v>1</v>
      </c>
      <c r="AC104" s="7"/>
      <c r="AD104" s="8"/>
    </row>
    <row r="105" spans="1:30" ht="12.75">
      <c r="A105" s="40"/>
      <c r="B105" s="40"/>
      <c r="C105" s="80">
        <f t="shared" si="3"/>
        <v>14</v>
      </c>
      <c r="D105" s="30" t="s">
        <v>306</v>
      </c>
      <c r="E105" s="31" t="s">
        <v>9</v>
      </c>
      <c r="F105" s="31" t="s">
        <v>158</v>
      </c>
      <c r="G105" s="31">
        <v>45</v>
      </c>
      <c r="H105" s="44" t="s">
        <v>17</v>
      </c>
      <c r="I105" s="76" t="s">
        <v>12</v>
      </c>
      <c r="J105" s="104" t="s">
        <v>12</v>
      </c>
      <c r="K105" s="104"/>
      <c r="L105" s="148"/>
      <c r="M105" s="137"/>
      <c r="N105" s="129"/>
      <c r="O105" s="27"/>
      <c r="P105" s="28"/>
      <c r="Q105" s="28"/>
      <c r="R105" s="28"/>
      <c r="S105" s="28"/>
      <c r="T105" s="28"/>
      <c r="U105" s="28"/>
      <c r="V105" s="28"/>
      <c r="W105" s="27"/>
      <c r="X105" s="28"/>
      <c r="Y105" s="2"/>
      <c r="Z105" s="23"/>
      <c r="AA105" s="7"/>
      <c r="AB105" s="7"/>
      <c r="AC105" s="7"/>
      <c r="AD105" s="8"/>
    </row>
    <row r="106" spans="1:30" ht="12.75">
      <c r="A106" s="40"/>
      <c r="B106" s="40"/>
      <c r="C106" s="80">
        <f t="shared" si="3"/>
        <v>15</v>
      </c>
      <c r="D106" s="30" t="s">
        <v>211</v>
      </c>
      <c r="E106" s="31" t="s">
        <v>25</v>
      </c>
      <c r="F106" s="31" t="s">
        <v>54</v>
      </c>
      <c r="G106" s="31">
        <v>125</v>
      </c>
      <c r="H106" s="44" t="s">
        <v>17</v>
      </c>
      <c r="I106" s="76" t="s">
        <v>12</v>
      </c>
      <c r="J106" s="104" t="s">
        <v>12</v>
      </c>
      <c r="K106" s="104" t="s">
        <v>12</v>
      </c>
      <c r="L106" s="148"/>
      <c r="M106" s="137"/>
      <c r="N106" s="129"/>
      <c r="O106" s="27"/>
      <c r="P106" s="28"/>
      <c r="Q106" s="28"/>
      <c r="R106" s="28"/>
      <c r="S106" s="28"/>
      <c r="T106" s="28"/>
      <c r="U106" s="28"/>
      <c r="V106" s="28"/>
      <c r="W106" s="27"/>
      <c r="X106" s="28"/>
      <c r="Y106" s="2"/>
      <c r="Z106" s="23"/>
      <c r="AA106" s="7"/>
      <c r="AB106" s="7"/>
      <c r="AC106" s="7"/>
      <c r="AD106" s="8"/>
    </row>
    <row r="107" spans="1:30" ht="12.75">
      <c r="A107" s="40"/>
      <c r="B107" s="40"/>
      <c r="C107" s="80">
        <f t="shared" si="3"/>
        <v>16</v>
      </c>
      <c r="D107" s="30" t="s">
        <v>201</v>
      </c>
      <c r="E107" s="31" t="s">
        <v>2</v>
      </c>
      <c r="F107" s="31" t="s">
        <v>56</v>
      </c>
      <c r="G107" s="31">
        <v>140</v>
      </c>
      <c r="H107" s="44" t="s">
        <v>17</v>
      </c>
      <c r="I107" s="76" t="s">
        <v>12</v>
      </c>
      <c r="J107" s="104" t="s">
        <v>12</v>
      </c>
      <c r="K107" s="104" t="s">
        <v>12</v>
      </c>
      <c r="L107" s="148"/>
      <c r="M107" s="137"/>
      <c r="N107" s="129"/>
      <c r="O107" s="27"/>
      <c r="P107" s="28"/>
      <c r="Q107" s="28"/>
      <c r="R107" s="28"/>
      <c r="S107" s="28"/>
      <c r="T107" s="28"/>
      <c r="U107" s="28"/>
      <c r="V107" s="28"/>
      <c r="W107" s="27"/>
      <c r="X107" s="28"/>
      <c r="Y107" s="2"/>
      <c r="Z107" s="23"/>
      <c r="AA107" s="7"/>
      <c r="AB107" s="7"/>
      <c r="AC107" s="7"/>
      <c r="AD107" s="8"/>
    </row>
    <row r="108" spans="1:30" ht="12.75">
      <c r="A108" s="40"/>
      <c r="B108" s="40"/>
      <c r="C108" s="80">
        <f t="shared" si="3"/>
        <v>17</v>
      </c>
      <c r="D108" s="30" t="s">
        <v>138</v>
      </c>
      <c r="E108" s="31" t="s">
        <v>2</v>
      </c>
      <c r="F108" s="31" t="s">
        <v>56</v>
      </c>
      <c r="G108" s="31">
        <v>145</v>
      </c>
      <c r="H108" s="44" t="s">
        <v>17</v>
      </c>
      <c r="I108" s="76" t="s">
        <v>12</v>
      </c>
      <c r="J108" s="104" t="s">
        <v>12</v>
      </c>
      <c r="K108" s="104" t="s">
        <v>69</v>
      </c>
      <c r="L108" s="148" t="s">
        <v>12</v>
      </c>
      <c r="M108" s="137"/>
      <c r="N108" s="129"/>
      <c r="O108" s="27"/>
      <c r="P108" s="28"/>
      <c r="Q108" s="28"/>
      <c r="R108" s="28"/>
      <c r="S108" s="28"/>
      <c r="T108" s="28"/>
      <c r="U108" s="28"/>
      <c r="V108" s="28"/>
      <c r="W108" s="27"/>
      <c r="X108" s="28"/>
      <c r="Y108" s="2"/>
      <c r="Z108" s="23"/>
      <c r="AA108" s="7"/>
      <c r="AB108" s="7"/>
      <c r="AC108" s="7"/>
      <c r="AD108" s="8"/>
    </row>
    <row r="109" spans="1:30" ht="12.75">
      <c r="A109" s="40"/>
      <c r="B109" s="40"/>
      <c r="C109" s="80">
        <f t="shared" si="3"/>
        <v>18</v>
      </c>
      <c r="D109" s="30" t="s">
        <v>33</v>
      </c>
      <c r="E109" s="31" t="s">
        <v>9</v>
      </c>
      <c r="F109" s="31" t="s">
        <v>56</v>
      </c>
      <c r="G109" s="31">
        <v>135</v>
      </c>
      <c r="H109" s="44" t="s">
        <v>17</v>
      </c>
      <c r="I109" s="76" t="s">
        <v>12</v>
      </c>
      <c r="J109" s="104"/>
      <c r="K109" s="104" t="s">
        <v>12</v>
      </c>
      <c r="L109" s="148"/>
      <c r="M109" s="137" t="s">
        <v>69</v>
      </c>
      <c r="N109" s="129" t="s">
        <v>29</v>
      </c>
      <c r="O109" s="27"/>
      <c r="P109" s="28"/>
      <c r="Q109" s="28"/>
      <c r="R109" s="28"/>
      <c r="S109" s="28"/>
      <c r="T109" s="28"/>
      <c r="U109" s="28"/>
      <c r="V109" s="28"/>
      <c r="W109" s="27"/>
      <c r="X109" s="28"/>
      <c r="Y109" s="2"/>
      <c r="Z109" s="23"/>
      <c r="AA109" s="7"/>
      <c r="AB109" s="7"/>
      <c r="AC109" s="7"/>
      <c r="AD109" s="8"/>
    </row>
    <row r="110" spans="1:30" ht="12.75">
      <c r="A110" s="40"/>
      <c r="B110" s="40"/>
      <c r="C110" s="80">
        <f t="shared" si="3"/>
        <v>19</v>
      </c>
      <c r="D110" s="30" t="s">
        <v>139</v>
      </c>
      <c r="E110" s="31" t="s">
        <v>0</v>
      </c>
      <c r="F110" s="31" t="s">
        <v>55</v>
      </c>
      <c r="G110" s="31">
        <v>130</v>
      </c>
      <c r="H110" s="44" t="s">
        <v>17</v>
      </c>
      <c r="I110" s="76" t="s">
        <v>12</v>
      </c>
      <c r="J110" s="104"/>
      <c r="K110" s="104" t="s">
        <v>12</v>
      </c>
      <c r="L110" s="148" t="s">
        <v>12</v>
      </c>
      <c r="M110" s="137"/>
      <c r="N110" s="129"/>
      <c r="O110" s="27"/>
      <c r="P110" s="28"/>
      <c r="Q110" s="28"/>
      <c r="R110" s="28"/>
      <c r="S110" s="28"/>
      <c r="T110" s="28"/>
      <c r="U110" s="28"/>
      <c r="V110" s="28"/>
      <c r="W110" s="27"/>
      <c r="X110" s="28"/>
      <c r="Y110" s="2"/>
      <c r="Z110" s="23"/>
      <c r="AA110" s="7"/>
      <c r="AB110" s="7"/>
      <c r="AC110" s="7"/>
      <c r="AD110" s="8"/>
    </row>
    <row r="111" spans="1:30" ht="12.75">
      <c r="A111" s="40"/>
      <c r="B111" s="40"/>
      <c r="C111" s="80">
        <f t="shared" si="3"/>
        <v>20</v>
      </c>
      <c r="D111" s="30" t="s">
        <v>122</v>
      </c>
      <c r="E111" s="31" t="s">
        <v>123</v>
      </c>
      <c r="F111" s="31" t="s">
        <v>56</v>
      </c>
      <c r="G111" s="31">
        <v>97.5</v>
      </c>
      <c r="H111" s="44" t="s">
        <v>17</v>
      </c>
      <c r="I111" s="76" t="s">
        <v>12</v>
      </c>
      <c r="J111" s="104"/>
      <c r="K111" s="104" t="s">
        <v>12</v>
      </c>
      <c r="L111" s="148" t="s">
        <v>14</v>
      </c>
      <c r="M111" s="137"/>
      <c r="N111" s="129"/>
      <c r="O111" s="29"/>
      <c r="P111" s="39"/>
      <c r="Q111" s="28"/>
      <c r="R111" s="39"/>
      <c r="S111" s="39"/>
      <c r="T111" s="39"/>
      <c r="U111" s="39"/>
      <c r="V111" s="39"/>
      <c r="W111" s="21"/>
      <c r="X111" s="17"/>
      <c r="Y111" s="2"/>
      <c r="Z111" s="23"/>
      <c r="AA111" s="7"/>
      <c r="AB111" s="7">
        <v>1</v>
      </c>
      <c r="AC111" s="7"/>
      <c r="AD111" s="8"/>
    </row>
    <row r="112" spans="1:30" ht="13.5" thickBot="1">
      <c r="A112" s="40"/>
      <c r="B112" s="40"/>
      <c r="C112" s="74">
        <f t="shared" si="3"/>
        <v>21</v>
      </c>
      <c r="D112" s="30" t="s">
        <v>46</v>
      </c>
      <c r="E112" s="31" t="s">
        <v>16</v>
      </c>
      <c r="F112" s="31" t="s">
        <v>125</v>
      </c>
      <c r="G112" s="31">
        <v>232.5</v>
      </c>
      <c r="H112" s="44" t="s">
        <v>11</v>
      </c>
      <c r="I112" s="76" t="s">
        <v>12</v>
      </c>
      <c r="J112" s="104" t="s">
        <v>20</v>
      </c>
      <c r="K112" s="104" t="s">
        <v>12</v>
      </c>
      <c r="L112" s="148" t="s">
        <v>12</v>
      </c>
      <c r="M112" s="137" t="s">
        <v>69</v>
      </c>
      <c r="N112" s="129" t="s">
        <v>29</v>
      </c>
      <c r="O112" s="29"/>
      <c r="P112" s="39"/>
      <c r="Q112" s="28"/>
      <c r="R112" s="39"/>
      <c r="S112" s="39"/>
      <c r="T112" s="39"/>
      <c r="U112" s="39"/>
      <c r="V112" s="39"/>
      <c r="W112" s="21"/>
      <c r="X112" s="17"/>
      <c r="Y112" s="2"/>
      <c r="Z112" s="23"/>
      <c r="AA112" s="7"/>
      <c r="AB112" s="7"/>
      <c r="AC112" s="7"/>
      <c r="AD112" s="8"/>
    </row>
    <row r="113" spans="1:30" ht="15.75" thickBot="1">
      <c r="A113" s="40"/>
      <c r="B113" s="40"/>
      <c r="C113" s="48" t="s">
        <v>63</v>
      </c>
      <c r="D113" s="49"/>
      <c r="E113" s="42"/>
      <c r="F113" s="42"/>
      <c r="G113" s="42"/>
      <c r="H113" s="42"/>
      <c r="I113" s="42"/>
      <c r="J113" s="42"/>
      <c r="K113" s="42"/>
      <c r="L113" s="42"/>
      <c r="M113" s="42"/>
      <c r="N113" s="43"/>
      <c r="O113" s="29"/>
      <c r="P113" s="39"/>
      <c r="Q113" s="28"/>
      <c r="R113" s="39"/>
      <c r="S113" s="39"/>
      <c r="T113" s="39"/>
      <c r="U113" s="39"/>
      <c r="V113" s="39"/>
      <c r="W113" s="21"/>
      <c r="X113" s="17"/>
      <c r="Y113" s="2"/>
      <c r="Z113" s="23"/>
      <c r="AA113" s="7"/>
      <c r="AB113" s="7"/>
      <c r="AC113" s="7"/>
      <c r="AD113" s="8"/>
    </row>
    <row r="114" spans="1:30" ht="12.75">
      <c r="A114" s="40"/>
      <c r="B114" s="40"/>
      <c r="C114" s="83">
        <v>1</v>
      </c>
      <c r="D114" s="30" t="s">
        <v>289</v>
      </c>
      <c r="E114" s="31" t="s">
        <v>2</v>
      </c>
      <c r="F114" s="31" t="s">
        <v>59</v>
      </c>
      <c r="G114" s="31">
        <v>45</v>
      </c>
      <c r="H114" s="44" t="s">
        <v>17</v>
      </c>
      <c r="I114" s="76" t="s">
        <v>69</v>
      </c>
      <c r="J114" s="104" t="s">
        <v>69</v>
      </c>
      <c r="K114" s="104"/>
      <c r="L114" s="148"/>
      <c r="M114" s="137"/>
      <c r="N114" s="129"/>
      <c r="O114" s="29"/>
      <c r="P114" s="39"/>
      <c r="Q114" s="28"/>
      <c r="R114" s="39"/>
      <c r="S114" s="39"/>
      <c r="T114" s="39"/>
      <c r="U114" s="39"/>
      <c r="V114" s="39"/>
      <c r="W114" s="21"/>
      <c r="X114" s="17"/>
      <c r="Y114" s="2"/>
      <c r="Z114" s="23"/>
      <c r="AA114" s="7"/>
      <c r="AB114" s="7"/>
      <c r="AC114" s="7"/>
      <c r="AD114" s="8"/>
    </row>
    <row r="115" spans="1:30" ht="12.75">
      <c r="A115" s="40"/>
      <c r="B115" s="40"/>
      <c r="C115" s="80">
        <f>+C114+1</f>
        <v>2</v>
      </c>
      <c r="D115" s="30" t="s">
        <v>80</v>
      </c>
      <c r="E115" s="31" t="s">
        <v>0</v>
      </c>
      <c r="F115" s="31" t="s">
        <v>54</v>
      </c>
      <c r="G115" s="31">
        <v>100</v>
      </c>
      <c r="H115" s="44" t="s">
        <v>17</v>
      </c>
      <c r="I115" s="76" t="s">
        <v>69</v>
      </c>
      <c r="J115" s="104"/>
      <c r="K115" s="104" t="s">
        <v>69</v>
      </c>
      <c r="L115" s="148"/>
      <c r="M115" s="137">
        <v>0</v>
      </c>
      <c r="N115" s="129"/>
      <c r="O115" s="29"/>
      <c r="P115" s="39"/>
      <c r="Q115" s="28"/>
      <c r="R115" s="39"/>
      <c r="S115" s="39"/>
      <c r="T115" s="39"/>
      <c r="U115" s="39"/>
      <c r="V115" s="39"/>
      <c r="W115" s="21"/>
      <c r="X115" s="17"/>
      <c r="Y115" s="2"/>
      <c r="Z115" s="23"/>
      <c r="AA115" s="7"/>
      <c r="AB115" s="7"/>
      <c r="AC115" s="7"/>
      <c r="AD115" s="8"/>
    </row>
    <row r="116" spans="1:30" ht="12.75">
      <c r="A116" s="40"/>
      <c r="B116" s="40"/>
      <c r="C116" s="80">
        <f>+C115+1</f>
        <v>3</v>
      </c>
      <c r="D116" s="33" t="s">
        <v>255</v>
      </c>
      <c r="E116" s="31" t="s">
        <v>1</v>
      </c>
      <c r="F116" s="31" t="s">
        <v>54</v>
      </c>
      <c r="G116" s="31">
        <v>100</v>
      </c>
      <c r="H116" s="44" t="s">
        <v>17</v>
      </c>
      <c r="I116" s="76" t="s">
        <v>69</v>
      </c>
      <c r="J116" s="104" t="s">
        <v>69</v>
      </c>
      <c r="K116" s="104"/>
      <c r="L116" s="148"/>
      <c r="M116" s="137"/>
      <c r="N116" s="129"/>
      <c r="O116" s="29"/>
      <c r="P116" s="39"/>
      <c r="Q116" s="28"/>
      <c r="R116" s="39"/>
      <c r="S116" s="39"/>
      <c r="T116" s="39"/>
      <c r="U116" s="39"/>
      <c r="V116" s="39"/>
      <c r="W116" s="21"/>
      <c r="X116" s="17"/>
      <c r="Y116" s="2"/>
      <c r="Z116" s="23"/>
      <c r="AA116" s="7"/>
      <c r="AB116" s="7"/>
      <c r="AC116" s="7"/>
      <c r="AD116" s="8"/>
    </row>
    <row r="117" spans="1:30" ht="13.5" thickBot="1">
      <c r="A117" s="40"/>
      <c r="B117" s="40"/>
      <c r="C117" s="80">
        <f>+C116+1</f>
        <v>4</v>
      </c>
      <c r="D117" s="33" t="s">
        <v>142</v>
      </c>
      <c r="E117" s="31" t="s">
        <v>2</v>
      </c>
      <c r="F117" s="31" t="s">
        <v>58</v>
      </c>
      <c r="G117" s="31">
        <v>132.5</v>
      </c>
      <c r="H117" s="44" t="s">
        <v>17</v>
      </c>
      <c r="I117" s="76" t="s">
        <v>69</v>
      </c>
      <c r="J117" s="104" t="s">
        <v>69</v>
      </c>
      <c r="K117" s="104" t="s">
        <v>69</v>
      </c>
      <c r="L117" s="148">
        <v>0</v>
      </c>
      <c r="M117" s="137"/>
      <c r="N117" s="129"/>
      <c r="O117" s="29"/>
      <c r="P117" s="39"/>
      <c r="Q117" s="28"/>
      <c r="R117" s="39"/>
      <c r="S117" s="39"/>
      <c r="T117" s="39"/>
      <c r="U117" s="39"/>
      <c r="V117" s="39"/>
      <c r="W117" s="21"/>
      <c r="X117" s="17"/>
      <c r="Y117" s="2"/>
      <c r="Z117" s="23"/>
      <c r="AA117" s="7"/>
      <c r="AB117" s="7"/>
      <c r="AC117" s="7"/>
      <c r="AD117" s="8"/>
    </row>
    <row r="118" spans="1:30" ht="15.75" thickBot="1">
      <c r="A118" s="40"/>
      <c r="B118" s="40"/>
      <c r="C118" s="48" t="s">
        <v>228</v>
      </c>
      <c r="D118" s="49"/>
      <c r="E118" s="42"/>
      <c r="F118" s="42"/>
      <c r="G118" s="42"/>
      <c r="H118" s="42"/>
      <c r="I118" s="42"/>
      <c r="J118" s="42"/>
      <c r="K118" s="42"/>
      <c r="L118" s="42"/>
      <c r="M118" s="42"/>
      <c r="N118" s="43"/>
      <c r="O118" s="29"/>
      <c r="P118" s="39"/>
      <c r="Q118" s="28"/>
      <c r="R118" s="39"/>
      <c r="S118" s="39"/>
      <c r="T118" s="39"/>
      <c r="U118" s="39"/>
      <c r="V118" s="39"/>
      <c r="W118" s="21"/>
      <c r="X118" s="17"/>
      <c r="Y118" s="2"/>
      <c r="Z118" s="23"/>
      <c r="AA118" s="7"/>
      <c r="AB118" s="7"/>
      <c r="AC118" s="7"/>
      <c r="AD118" s="8"/>
    </row>
    <row r="119" spans="1:30" ht="12.75">
      <c r="A119" s="40"/>
      <c r="B119" s="40"/>
      <c r="C119" s="80">
        <v>1</v>
      </c>
      <c r="D119" s="159" t="s">
        <v>285</v>
      </c>
      <c r="E119" s="161" t="s">
        <v>0</v>
      </c>
      <c r="F119" s="161" t="s">
        <v>54</v>
      </c>
      <c r="G119" s="161">
        <v>0</v>
      </c>
      <c r="H119" s="162" t="s">
        <v>17</v>
      </c>
      <c r="I119" s="145">
        <v>0</v>
      </c>
      <c r="J119" s="146">
        <v>0</v>
      </c>
      <c r="K119" s="146"/>
      <c r="L119" s="166"/>
      <c r="M119" s="168"/>
      <c r="N119" s="170"/>
      <c r="O119" s="29"/>
      <c r="P119" s="39"/>
      <c r="Q119" s="28"/>
      <c r="R119" s="39"/>
      <c r="S119" s="39"/>
      <c r="T119" s="39"/>
      <c r="U119" s="39"/>
      <c r="V119" s="39"/>
      <c r="W119" s="21"/>
      <c r="X119" s="17"/>
      <c r="Y119" s="2"/>
      <c r="Z119" s="23"/>
      <c r="AA119" s="7"/>
      <c r="AB119" s="7"/>
      <c r="AC119" s="7"/>
      <c r="AD119" s="8"/>
    </row>
    <row r="120" spans="1:30" ht="12.75">
      <c r="A120" s="40"/>
      <c r="B120" s="40"/>
      <c r="C120" s="80">
        <f>+C119+1</f>
        <v>2</v>
      </c>
      <c r="D120" s="123" t="s">
        <v>286</v>
      </c>
      <c r="E120" s="121" t="s">
        <v>1</v>
      </c>
      <c r="F120" s="121" t="s">
        <v>59</v>
      </c>
      <c r="G120" s="121">
        <v>30</v>
      </c>
      <c r="H120" s="122" t="s">
        <v>17</v>
      </c>
      <c r="I120" s="163">
        <v>0</v>
      </c>
      <c r="J120" s="164">
        <v>0</v>
      </c>
      <c r="K120" s="164"/>
      <c r="L120" s="165"/>
      <c r="M120" s="167"/>
      <c r="N120" s="169"/>
      <c r="O120" s="29"/>
      <c r="P120" s="39"/>
      <c r="Q120" s="28"/>
      <c r="R120" s="39"/>
      <c r="S120" s="39"/>
      <c r="T120" s="39"/>
      <c r="U120" s="39"/>
      <c r="V120" s="39"/>
      <c r="W120" s="21"/>
      <c r="X120" s="17"/>
      <c r="Y120" s="2"/>
      <c r="Z120" s="23"/>
      <c r="AA120" s="7"/>
      <c r="AB120" s="7"/>
      <c r="AC120" s="7"/>
      <c r="AD120" s="8"/>
    </row>
    <row r="121" spans="1:30" ht="12.75">
      <c r="A121" s="40"/>
      <c r="B121" s="40"/>
      <c r="C121" s="80">
        <f aca="true" t="shared" si="4" ref="C121:C132">+C120+1</f>
        <v>3</v>
      </c>
      <c r="D121" s="70" t="s">
        <v>176</v>
      </c>
      <c r="E121" s="69" t="s">
        <v>9</v>
      </c>
      <c r="F121" s="69" t="s">
        <v>60</v>
      </c>
      <c r="G121" s="69">
        <v>0</v>
      </c>
      <c r="H121" s="57" t="s">
        <v>11</v>
      </c>
      <c r="I121" s="76">
        <v>0</v>
      </c>
      <c r="J121" s="104">
        <v>0</v>
      </c>
      <c r="K121" s="104"/>
      <c r="L121" s="148"/>
      <c r="M121" s="137"/>
      <c r="N121" s="129"/>
      <c r="O121" s="29"/>
      <c r="P121" s="39"/>
      <c r="Q121" s="28"/>
      <c r="R121" s="39"/>
      <c r="S121" s="39"/>
      <c r="T121" s="39"/>
      <c r="U121" s="39"/>
      <c r="V121" s="39"/>
      <c r="W121" s="21"/>
      <c r="X121" s="17"/>
      <c r="Y121" s="2"/>
      <c r="Z121" s="23"/>
      <c r="AA121" s="7"/>
      <c r="AB121" s="7"/>
      <c r="AC121" s="7"/>
      <c r="AD121" s="8"/>
    </row>
    <row r="122" spans="1:30" ht="12.75">
      <c r="A122" s="40"/>
      <c r="B122" s="40"/>
      <c r="C122" s="80">
        <f t="shared" si="4"/>
        <v>4</v>
      </c>
      <c r="D122" s="70" t="s">
        <v>219</v>
      </c>
      <c r="E122" s="69" t="s">
        <v>0</v>
      </c>
      <c r="F122" s="69" t="s">
        <v>51</v>
      </c>
      <c r="G122" s="69">
        <v>40</v>
      </c>
      <c r="H122" s="57" t="s">
        <v>17</v>
      </c>
      <c r="I122" s="76">
        <v>0</v>
      </c>
      <c r="J122" s="104"/>
      <c r="K122" s="104">
        <v>0</v>
      </c>
      <c r="L122" s="148"/>
      <c r="M122" s="137"/>
      <c r="N122" s="129"/>
      <c r="O122" s="29"/>
      <c r="P122" s="39"/>
      <c r="Q122" s="28"/>
      <c r="R122" s="39"/>
      <c r="S122" s="39"/>
      <c r="T122" s="39"/>
      <c r="U122" s="39"/>
      <c r="V122" s="39"/>
      <c r="W122" s="21"/>
      <c r="X122" s="17"/>
      <c r="Y122" s="2"/>
      <c r="Z122" s="23"/>
      <c r="AA122" s="7"/>
      <c r="AB122" s="7"/>
      <c r="AC122" s="7"/>
      <c r="AD122" s="8"/>
    </row>
    <row r="123" spans="1:30" ht="12.75">
      <c r="A123" s="40"/>
      <c r="B123" s="40"/>
      <c r="C123" s="80">
        <f t="shared" si="4"/>
        <v>5</v>
      </c>
      <c r="D123" s="70" t="s">
        <v>291</v>
      </c>
      <c r="E123" s="69" t="s">
        <v>0</v>
      </c>
      <c r="F123" s="69" t="s">
        <v>58</v>
      </c>
      <c r="G123" s="69">
        <v>0</v>
      </c>
      <c r="H123" s="57" t="s">
        <v>17</v>
      </c>
      <c r="I123" s="76">
        <v>0</v>
      </c>
      <c r="J123" s="104">
        <v>0</v>
      </c>
      <c r="K123" s="104"/>
      <c r="L123" s="148"/>
      <c r="M123" s="137"/>
      <c r="N123" s="129"/>
      <c r="O123" s="29"/>
      <c r="P123" s="39"/>
      <c r="Q123" s="28"/>
      <c r="R123" s="39"/>
      <c r="S123" s="39"/>
      <c r="T123" s="39"/>
      <c r="U123" s="39"/>
      <c r="V123" s="39"/>
      <c r="W123" s="21"/>
      <c r="X123" s="17"/>
      <c r="Y123" s="2"/>
      <c r="Z123" s="23"/>
      <c r="AA123" s="7"/>
      <c r="AB123" s="7"/>
      <c r="AC123" s="7"/>
      <c r="AD123" s="8"/>
    </row>
    <row r="124" spans="1:30" ht="12.75">
      <c r="A124" s="40"/>
      <c r="B124" s="40"/>
      <c r="C124" s="80">
        <f t="shared" si="4"/>
        <v>6</v>
      </c>
      <c r="D124" s="70" t="s">
        <v>292</v>
      </c>
      <c r="E124" s="69" t="s">
        <v>153</v>
      </c>
      <c r="F124" s="69" t="s">
        <v>51</v>
      </c>
      <c r="G124" s="69">
        <v>37.5</v>
      </c>
      <c r="H124" s="57" t="s">
        <v>17</v>
      </c>
      <c r="I124" s="76">
        <v>0</v>
      </c>
      <c r="J124" s="104">
        <v>0</v>
      </c>
      <c r="K124" s="104"/>
      <c r="L124" s="148"/>
      <c r="M124" s="137"/>
      <c r="N124" s="129"/>
      <c r="O124" s="29"/>
      <c r="P124" s="39"/>
      <c r="Q124" s="28"/>
      <c r="R124" s="39"/>
      <c r="S124" s="39"/>
      <c r="T124" s="39"/>
      <c r="U124" s="39"/>
      <c r="V124" s="39"/>
      <c r="W124" s="21"/>
      <c r="X124" s="17"/>
      <c r="Y124" s="2"/>
      <c r="Z124" s="23"/>
      <c r="AA124" s="7"/>
      <c r="AB124" s="7"/>
      <c r="AC124" s="7"/>
      <c r="AD124" s="8"/>
    </row>
    <row r="125" spans="1:30" ht="12.75">
      <c r="A125" s="40"/>
      <c r="B125" s="40"/>
      <c r="C125" s="80">
        <f t="shared" si="4"/>
        <v>7</v>
      </c>
      <c r="D125" s="70" t="s">
        <v>85</v>
      </c>
      <c r="E125" s="69" t="s">
        <v>23</v>
      </c>
      <c r="F125" s="69" t="s">
        <v>55</v>
      </c>
      <c r="G125" s="69">
        <v>60</v>
      </c>
      <c r="H125" s="57" t="s">
        <v>17</v>
      </c>
      <c r="I125" s="76">
        <v>0</v>
      </c>
      <c r="J125" s="104"/>
      <c r="K125" s="104">
        <v>0</v>
      </c>
      <c r="L125" s="148">
        <v>0</v>
      </c>
      <c r="M125" s="137"/>
      <c r="N125" s="129"/>
      <c r="O125" s="29"/>
      <c r="P125" s="39"/>
      <c r="Q125" s="28"/>
      <c r="R125" s="39"/>
      <c r="S125" s="39"/>
      <c r="T125" s="39"/>
      <c r="U125" s="39"/>
      <c r="V125" s="39"/>
      <c r="W125" s="21"/>
      <c r="X125" s="17"/>
      <c r="Y125" s="2"/>
      <c r="Z125" s="23"/>
      <c r="AA125" s="7"/>
      <c r="AB125" s="7"/>
      <c r="AC125" s="7"/>
      <c r="AD125" s="8"/>
    </row>
    <row r="126" spans="1:30" ht="12.75">
      <c r="A126" s="40"/>
      <c r="B126" s="40"/>
      <c r="C126" s="80">
        <f t="shared" si="4"/>
        <v>8</v>
      </c>
      <c r="D126" s="30" t="s">
        <v>156</v>
      </c>
      <c r="E126" s="31" t="s">
        <v>9</v>
      </c>
      <c r="F126" s="31" t="s">
        <v>52</v>
      </c>
      <c r="G126" s="31">
        <v>92.5</v>
      </c>
      <c r="H126" s="44" t="s">
        <v>11</v>
      </c>
      <c r="I126" s="76">
        <v>0</v>
      </c>
      <c r="J126" s="104">
        <v>0</v>
      </c>
      <c r="K126" s="104">
        <v>0</v>
      </c>
      <c r="L126" s="148"/>
      <c r="M126" s="137"/>
      <c r="N126" s="129"/>
      <c r="O126" s="29"/>
      <c r="P126" s="39"/>
      <c r="Q126" s="28"/>
      <c r="R126" s="39"/>
      <c r="S126" s="39"/>
      <c r="T126" s="39"/>
      <c r="U126" s="39"/>
      <c r="V126" s="39"/>
      <c r="W126" s="21"/>
      <c r="X126" s="17"/>
      <c r="Y126" s="2"/>
      <c r="Z126" s="23"/>
      <c r="AA126" s="7"/>
      <c r="AB126" s="7"/>
      <c r="AC126" s="7"/>
      <c r="AD126" s="8"/>
    </row>
    <row r="127" spans="1:30" ht="12.75">
      <c r="A127" s="40"/>
      <c r="B127" s="40"/>
      <c r="C127" s="80">
        <f t="shared" si="4"/>
        <v>9</v>
      </c>
      <c r="D127" s="33" t="s">
        <v>258</v>
      </c>
      <c r="E127" s="31" t="s">
        <v>1</v>
      </c>
      <c r="F127" s="31" t="s">
        <v>55</v>
      </c>
      <c r="G127" s="31">
        <v>100</v>
      </c>
      <c r="H127" s="44" t="s">
        <v>17</v>
      </c>
      <c r="I127" s="76">
        <v>0</v>
      </c>
      <c r="J127" s="104">
        <v>0</v>
      </c>
      <c r="K127" s="104"/>
      <c r="L127" s="148"/>
      <c r="M127" s="137"/>
      <c r="N127" s="129"/>
      <c r="O127" s="29"/>
      <c r="P127" s="39"/>
      <c r="Q127" s="28"/>
      <c r="R127" s="39"/>
      <c r="S127" s="39"/>
      <c r="T127" s="39"/>
      <c r="U127" s="39"/>
      <c r="V127" s="39"/>
      <c r="W127" s="21"/>
      <c r="X127" s="17"/>
      <c r="Y127" s="2"/>
      <c r="Z127" s="23"/>
      <c r="AA127" s="7"/>
      <c r="AB127" s="7"/>
      <c r="AC127" s="7"/>
      <c r="AD127" s="8"/>
    </row>
    <row r="128" spans="1:30" ht="12.75">
      <c r="A128" s="40"/>
      <c r="B128" s="40"/>
      <c r="C128" s="80">
        <f t="shared" si="4"/>
        <v>10</v>
      </c>
      <c r="D128" s="33" t="s">
        <v>295</v>
      </c>
      <c r="E128" s="31" t="s">
        <v>9</v>
      </c>
      <c r="F128" s="31" t="s">
        <v>59</v>
      </c>
      <c r="G128" s="31">
        <v>40</v>
      </c>
      <c r="H128" s="44" t="s">
        <v>17</v>
      </c>
      <c r="I128" s="76">
        <v>0</v>
      </c>
      <c r="J128" s="104">
        <v>0</v>
      </c>
      <c r="K128" s="104"/>
      <c r="L128" s="148"/>
      <c r="M128" s="137"/>
      <c r="N128" s="129"/>
      <c r="O128" s="29"/>
      <c r="P128" s="39"/>
      <c r="Q128" s="28"/>
      <c r="R128" s="39"/>
      <c r="S128" s="39"/>
      <c r="T128" s="39"/>
      <c r="U128" s="39"/>
      <c r="V128" s="39"/>
      <c r="W128" s="21"/>
      <c r="X128" s="17"/>
      <c r="Y128" s="2"/>
      <c r="Z128" s="23"/>
      <c r="AA128" s="7"/>
      <c r="AB128" s="7"/>
      <c r="AC128" s="7"/>
      <c r="AD128" s="8"/>
    </row>
    <row r="129" spans="1:30" ht="12.75">
      <c r="A129" s="40"/>
      <c r="B129" s="40"/>
      <c r="C129" s="80">
        <f t="shared" si="4"/>
        <v>11</v>
      </c>
      <c r="D129" s="33" t="s">
        <v>299</v>
      </c>
      <c r="E129" s="31" t="s">
        <v>0</v>
      </c>
      <c r="F129" s="31" t="s">
        <v>55</v>
      </c>
      <c r="G129" s="31">
        <v>110</v>
      </c>
      <c r="H129" s="44" t="s">
        <v>17</v>
      </c>
      <c r="I129" s="76">
        <v>0</v>
      </c>
      <c r="J129" s="104">
        <v>0</v>
      </c>
      <c r="K129" s="104"/>
      <c r="L129" s="148"/>
      <c r="M129" s="137"/>
      <c r="N129" s="129"/>
      <c r="O129" s="29"/>
      <c r="P129" s="39"/>
      <c r="Q129" s="28"/>
      <c r="R129" s="39"/>
      <c r="S129" s="39"/>
      <c r="T129" s="39"/>
      <c r="U129" s="39"/>
      <c r="V129" s="39"/>
      <c r="W129" s="21"/>
      <c r="X129" s="17"/>
      <c r="Y129" s="2"/>
      <c r="Z129" s="23"/>
      <c r="AA129" s="7"/>
      <c r="AB129" s="7"/>
      <c r="AC129" s="7"/>
      <c r="AD129" s="8"/>
    </row>
    <row r="130" spans="1:30" ht="12.75">
      <c r="A130" s="40"/>
      <c r="B130" s="40"/>
      <c r="C130" s="80">
        <f t="shared" si="4"/>
        <v>12</v>
      </c>
      <c r="D130" s="33" t="s">
        <v>302</v>
      </c>
      <c r="E130" s="31" t="s">
        <v>1</v>
      </c>
      <c r="F130" s="31" t="s">
        <v>54</v>
      </c>
      <c r="G130" s="31">
        <v>90</v>
      </c>
      <c r="H130" s="44" t="s">
        <v>17</v>
      </c>
      <c r="I130" s="76">
        <v>0</v>
      </c>
      <c r="J130" s="104">
        <v>0</v>
      </c>
      <c r="K130" s="104"/>
      <c r="L130" s="148"/>
      <c r="M130" s="137"/>
      <c r="N130" s="129"/>
      <c r="O130" s="29"/>
      <c r="P130" s="39"/>
      <c r="Q130" s="28"/>
      <c r="R130" s="39"/>
      <c r="S130" s="39"/>
      <c r="T130" s="39"/>
      <c r="U130" s="39"/>
      <c r="V130" s="39"/>
      <c r="W130" s="21"/>
      <c r="X130" s="17"/>
      <c r="Y130" s="2"/>
      <c r="Z130" s="23"/>
      <c r="AA130" s="7"/>
      <c r="AB130" s="7"/>
      <c r="AC130" s="7"/>
      <c r="AD130" s="8"/>
    </row>
    <row r="131" spans="1:30" ht="12.75">
      <c r="A131" s="40"/>
      <c r="B131" s="40"/>
      <c r="C131" s="80">
        <f t="shared" si="4"/>
        <v>13</v>
      </c>
      <c r="D131" s="33" t="s">
        <v>302</v>
      </c>
      <c r="E131" s="31" t="s">
        <v>1</v>
      </c>
      <c r="F131" s="31" t="s">
        <v>54</v>
      </c>
      <c r="G131" s="31">
        <v>90</v>
      </c>
      <c r="H131" s="44" t="s">
        <v>17</v>
      </c>
      <c r="I131" s="76">
        <v>0</v>
      </c>
      <c r="J131" s="104">
        <v>0</v>
      </c>
      <c r="K131" s="104"/>
      <c r="L131" s="148"/>
      <c r="M131" s="137"/>
      <c r="N131" s="129"/>
      <c r="O131" s="29"/>
      <c r="P131" s="39"/>
      <c r="Q131" s="28"/>
      <c r="R131" s="39"/>
      <c r="S131" s="39"/>
      <c r="T131" s="39"/>
      <c r="U131" s="39"/>
      <c r="V131" s="39"/>
      <c r="W131" s="21"/>
      <c r="X131" s="17"/>
      <c r="Y131" s="2"/>
      <c r="Z131" s="23"/>
      <c r="AA131" s="7"/>
      <c r="AB131" s="7"/>
      <c r="AC131" s="7"/>
      <c r="AD131" s="8"/>
    </row>
    <row r="132" spans="1:30" ht="12.75">
      <c r="A132" s="40"/>
      <c r="B132" s="40"/>
      <c r="C132" s="80">
        <f t="shared" si="4"/>
        <v>14</v>
      </c>
      <c r="D132" s="33" t="s">
        <v>197</v>
      </c>
      <c r="E132" s="31" t="s">
        <v>1</v>
      </c>
      <c r="F132" s="31" t="s">
        <v>57</v>
      </c>
      <c r="G132" s="31">
        <v>92.5</v>
      </c>
      <c r="H132" s="44" t="s">
        <v>17</v>
      </c>
      <c r="I132" s="76">
        <v>0</v>
      </c>
      <c r="J132" s="104"/>
      <c r="K132" s="104">
        <v>0</v>
      </c>
      <c r="L132" s="148"/>
      <c r="M132" s="137"/>
      <c r="N132" s="129"/>
      <c r="O132" s="29"/>
      <c r="P132" s="39"/>
      <c r="Q132" s="28"/>
      <c r="R132" s="39"/>
      <c r="S132" s="39"/>
      <c r="T132" s="39"/>
      <c r="U132" s="39"/>
      <c r="V132" s="39"/>
      <c r="W132" s="21"/>
      <c r="X132" s="17"/>
      <c r="Y132" s="2"/>
      <c r="Z132" s="23"/>
      <c r="AA132" s="7"/>
      <c r="AB132" s="7"/>
      <c r="AC132" s="7"/>
      <c r="AD132" s="8"/>
    </row>
    <row r="133" spans="1:30" ht="12.75">
      <c r="A133" s="40"/>
      <c r="B133" s="40"/>
      <c r="C133" s="80">
        <f>+C132+1</f>
        <v>15</v>
      </c>
      <c r="D133" s="33" t="s">
        <v>303</v>
      </c>
      <c r="E133" s="31" t="s">
        <v>0</v>
      </c>
      <c r="F133" s="31" t="s">
        <v>57</v>
      </c>
      <c r="G133" s="31">
        <v>0</v>
      </c>
      <c r="H133" s="44" t="s">
        <v>17</v>
      </c>
      <c r="I133" s="76">
        <v>0</v>
      </c>
      <c r="J133" s="104">
        <v>0</v>
      </c>
      <c r="K133" s="104"/>
      <c r="L133" s="148"/>
      <c r="M133" s="137"/>
      <c r="N133" s="129"/>
      <c r="O133" s="29"/>
      <c r="P133" s="39"/>
      <c r="Q133" s="28"/>
      <c r="R133" s="39"/>
      <c r="S133" s="39"/>
      <c r="T133" s="39"/>
      <c r="U133" s="39"/>
      <c r="V133" s="39"/>
      <c r="W133" s="21"/>
      <c r="X133" s="17"/>
      <c r="Y133" s="2"/>
      <c r="Z133" s="23"/>
      <c r="AA133" s="7"/>
      <c r="AB133" s="7"/>
      <c r="AC133" s="7"/>
      <c r="AD133" s="8"/>
    </row>
    <row r="134" spans="1:30" ht="12.75">
      <c r="A134" s="40"/>
      <c r="B134" s="40"/>
      <c r="C134" s="80">
        <f>+C133+1</f>
        <v>16</v>
      </c>
      <c r="D134" s="33" t="s">
        <v>199</v>
      </c>
      <c r="E134" s="31" t="s">
        <v>2</v>
      </c>
      <c r="F134" s="31" t="s">
        <v>55</v>
      </c>
      <c r="G134" s="31">
        <v>120</v>
      </c>
      <c r="H134" s="44" t="s">
        <v>11</v>
      </c>
      <c r="I134" s="76">
        <v>0</v>
      </c>
      <c r="J134" s="104">
        <v>0</v>
      </c>
      <c r="K134" s="104"/>
      <c r="L134" s="148"/>
      <c r="M134" s="137"/>
      <c r="N134" s="129"/>
      <c r="O134" s="29"/>
      <c r="P134" s="28"/>
      <c r="Q134" s="28"/>
      <c r="R134" s="28"/>
      <c r="S134" s="28"/>
      <c r="T134" s="28"/>
      <c r="U134" s="28"/>
      <c r="V134" s="28"/>
      <c r="W134" s="21"/>
      <c r="X134" s="17"/>
      <c r="Y134" s="2"/>
      <c r="Z134" s="23"/>
      <c r="AA134" s="7"/>
      <c r="AB134" s="7"/>
      <c r="AC134" s="7"/>
      <c r="AD134" s="8"/>
    </row>
    <row r="135" spans="1:30" ht="12.75">
      <c r="A135" s="40"/>
      <c r="B135" s="40"/>
      <c r="C135" s="80">
        <f>+C134+1</f>
        <v>17</v>
      </c>
      <c r="D135" s="33" t="s">
        <v>223</v>
      </c>
      <c r="E135" s="31" t="s">
        <v>1</v>
      </c>
      <c r="F135" s="31" t="s">
        <v>54</v>
      </c>
      <c r="G135" s="31">
        <v>80</v>
      </c>
      <c r="H135" s="44" t="s">
        <v>17</v>
      </c>
      <c r="I135" s="76">
        <v>0</v>
      </c>
      <c r="J135" s="104">
        <v>0</v>
      </c>
      <c r="K135" s="104">
        <v>0</v>
      </c>
      <c r="L135" s="148"/>
      <c r="M135" s="137"/>
      <c r="N135" s="129"/>
      <c r="O135" s="29"/>
      <c r="P135" s="28"/>
      <c r="Q135" s="28"/>
      <c r="R135" s="28"/>
      <c r="S135" s="28"/>
      <c r="T135" s="28"/>
      <c r="U135" s="28"/>
      <c r="V135" s="28"/>
      <c r="W135" s="21"/>
      <c r="X135" s="17"/>
      <c r="Y135" s="2"/>
      <c r="Z135" s="23"/>
      <c r="AA135" s="7"/>
      <c r="AB135" s="7"/>
      <c r="AC135" s="7"/>
      <c r="AD135" s="8"/>
    </row>
    <row r="136" spans="1:30" ht="12.75">
      <c r="A136" s="40"/>
      <c r="B136" s="40"/>
      <c r="C136" s="80">
        <f>+C135+1</f>
        <v>18</v>
      </c>
      <c r="D136" s="33" t="s">
        <v>305</v>
      </c>
      <c r="E136" s="31" t="s">
        <v>2</v>
      </c>
      <c r="F136" s="31" t="s">
        <v>53</v>
      </c>
      <c r="G136" s="31">
        <v>0</v>
      </c>
      <c r="H136" s="44" t="s">
        <v>17</v>
      </c>
      <c r="I136" s="76">
        <v>0</v>
      </c>
      <c r="J136" s="104">
        <v>0</v>
      </c>
      <c r="K136" s="104"/>
      <c r="L136" s="148"/>
      <c r="M136" s="137"/>
      <c r="N136" s="129"/>
      <c r="O136" s="29"/>
      <c r="P136" s="28"/>
      <c r="Q136" s="28"/>
      <c r="R136" s="28"/>
      <c r="S136" s="28"/>
      <c r="T136" s="28"/>
      <c r="U136" s="28"/>
      <c r="V136" s="28"/>
      <c r="W136" s="21"/>
      <c r="X136" s="17"/>
      <c r="Y136" s="2"/>
      <c r="Z136" s="23"/>
      <c r="AA136" s="7"/>
      <c r="AB136" s="7"/>
      <c r="AC136" s="7"/>
      <c r="AD136" s="8"/>
    </row>
    <row r="137" spans="1:30" ht="13.5" thickBot="1">
      <c r="A137" s="40"/>
      <c r="B137" s="40"/>
      <c r="C137" s="74">
        <f>+C136+1</f>
        <v>19</v>
      </c>
      <c r="D137" s="33" t="s">
        <v>312</v>
      </c>
      <c r="E137" s="31" t="s">
        <v>2</v>
      </c>
      <c r="F137" s="31" t="s">
        <v>54</v>
      </c>
      <c r="G137" s="31">
        <v>90</v>
      </c>
      <c r="H137" s="44" t="s">
        <v>17</v>
      </c>
      <c r="I137" s="76">
        <v>0</v>
      </c>
      <c r="J137" s="104">
        <v>0</v>
      </c>
      <c r="K137" s="104"/>
      <c r="L137" s="148"/>
      <c r="M137" s="137"/>
      <c r="N137" s="129"/>
      <c r="O137" s="29"/>
      <c r="P137" s="28"/>
      <c r="Q137" s="28"/>
      <c r="R137" s="28"/>
      <c r="S137" s="28"/>
      <c r="T137" s="28"/>
      <c r="U137" s="28"/>
      <c r="V137" s="28"/>
      <c r="W137" s="21"/>
      <c r="X137" s="17"/>
      <c r="Y137" s="2"/>
      <c r="Z137" s="23"/>
      <c r="AA137" s="7"/>
      <c r="AB137" s="7"/>
      <c r="AC137" s="7">
        <v>1</v>
      </c>
      <c r="AD137" s="8"/>
    </row>
    <row r="138" spans="1:30" ht="17.25" customHeight="1" thickBot="1">
      <c r="A138" s="40"/>
      <c r="B138" s="40"/>
      <c r="C138" s="48" t="s">
        <v>229</v>
      </c>
      <c r="D138" s="49"/>
      <c r="E138" s="42"/>
      <c r="F138" s="42"/>
      <c r="G138" s="42"/>
      <c r="H138" s="42"/>
      <c r="I138" s="42"/>
      <c r="J138" s="42"/>
      <c r="K138" s="42"/>
      <c r="L138" s="42"/>
      <c r="M138" s="42"/>
      <c r="N138" s="43"/>
      <c r="O138" s="29"/>
      <c r="P138" s="28"/>
      <c r="Q138" s="28"/>
      <c r="R138" s="28"/>
      <c r="S138" s="28"/>
      <c r="T138" s="28"/>
      <c r="U138" s="28"/>
      <c r="V138" s="28"/>
      <c r="W138" s="21"/>
      <c r="X138" s="17"/>
      <c r="Y138" s="2"/>
      <c r="Z138" s="23"/>
      <c r="AA138" s="7"/>
      <c r="AB138" s="7"/>
      <c r="AC138" s="7"/>
      <c r="AD138" s="8"/>
    </row>
    <row r="139" spans="1:30" ht="12.75" customHeight="1">
      <c r="A139" s="40"/>
      <c r="B139" s="40"/>
      <c r="C139" s="83">
        <v>1</v>
      </c>
      <c r="D139" s="33" t="s">
        <v>30</v>
      </c>
      <c r="E139" s="31" t="s">
        <v>25</v>
      </c>
      <c r="F139" s="31" t="s">
        <v>59</v>
      </c>
      <c r="G139" s="31">
        <v>60</v>
      </c>
      <c r="H139" s="44" t="s">
        <v>17</v>
      </c>
      <c r="I139" s="76"/>
      <c r="J139" s="104"/>
      <c r="K139" s="104"/>
      <c r="L139" s="148"/>
      <c r="M139" s="137" t="s">
        <v>14</v>
      </c>
      <c r="N139" s="129" t="s">
        <v>20</v>
      </c>
      <c r="O139" s="29"/>
      <c r="P139" s="28"/>
      <c r="Q139" s="28"/>
      <c r="R139" s="28"/>
      <c r="S139" s="28"/>
      <c r="T139" s="28"/>
      <c r="U139" s="28"/>
      <c r="V139" s="28"/>
      <c r="W139" s="21"/>
      <c r="X139" s="17"/>
      <c r="Y139" s="2"/>
      <c r="Z139" s="23"/>
      <c r="AA139" s="7"/>
      <c r="AB139" s="7"/>
      <c r="AC139" s="7"/>
      <c r="AD139" s="8"/>
    </row>
    <row r="140" spans="1:30" ht="12.75">
      <c r="A140" s="40"/>
      <c r="B140" s="40"/>
      <c r="C140" s="80">
        <f aca="true" t="shared" si="5" ref="C140:C169">+C139+1</f>
        <v>2</v>
      </c>
      <c r="D140" s="33" t="s">
        <v>102</v>
      </c>
      <c r="E140" s="31" t="s">
        <v>0</v>
      </c>
      <c r="F140" s="31" t="s">
        <v>57</v>
      </c>
      <c r="G140" s="31">
        <v>310</v>
      </c>
      <c r="H140" s="44" t="s">
        <v>11</v>
      </c>
      <c r="I140" s="76"/>
      <c r="J140" s="104"/>
      <c r="K140" s="104"/>
      <c r="L140" s="148" t="s">
        <v>19</v>
      </c>
      <c r="M140" s="137"/>
      <c r="N140" s="129"/>
      <c r="O140" s="29"/>
      <c r="P140" s="28"/>
      <c r="Q140" s="28"/>
      <c r="R140" s="28"/>
      <c r="S140" s="28"/>
      <c r="T140" s="28"/>
      <c r="U140" s="28"/>
      <c r="V140" s="28"/>
      <c r="W140" s="21"/>
      <c r="X140" s="17"/>
      <c r="Y140" s="2"/>
      <c r="Z140" s="23"/>
      <c r="AA140" s="7"/>
      <c r="AB140" s="7"/>
      <c r="AC140" s="7">
        <v>1</v>
      </c>
      <c r="AD140" s="8"/>
    </row>
    <row r="141" spans="1:30" ht="12.75">
      <c r="A141" s="40"/>
      <c r="B141" s="40"/>
      <c r="C141" s="80">
        <f t="shared" si="5"/>
        <v>3</v>
      </c>
      <c r="D141" s="33" t="s">
        <v>104</v>
      </c>
      <c r="E141" s="31" t="s">
        <v>0</v>
      </c>
      <c r="F141" s="31" t="s">
        <v>57</v>
      </c>
      <c r="G141" s="31">
        <v>220</v>
      </c>
      <c r="H141" s="44" t="s">
        <v>17</v>
      </c>
      <c r="I141" s="76"/>
      <c r="J141" s="104"/>
      <c r="K141" s="104"/>
      <c r="L141" s="148" t="s">
        <v>19</v>
      </c>
      <c r="M141" s="137"/>
      <c r="N141" s="129"/>
      <c r="O141" s="29"/>
      <c r="P141" s="28"/>
      <c r="Q141" s="28"/>
      <c r="R141" s="28"/>
      <c r="S141" s="28"/>
      <c r="T141" s="28"/>
      <c r="U141" s="28"/>
      <c r="V141" s="28"/>
      <c r="W141" s="21"/>
      <c r="X141" s="17"/>
      <c r="Y141" s="2"/>
      <c r="Z141" s="23"/>
      <c r="AA141" s="7"/>
      <c r="AB141" s="7"/>
      <c r="AC141" s="7"/>
      <c r="AD141" s="8"/>
    </row>
    <row r="142" spans="1:30" ht="12.75">
      <c r="A142" s="40"/>
      <c r="B142" s="40"/>
      <c r="C142" s="80">
        <f t="shared" si="5"/>
        <v>4</v>
      </c>
      <c r="D142" s="33" t="s">
        <v>141</v>
      </c>
      <c r="E142" s="31" t="s">
        <v>0</v>
      </c>
      <c r="F142" s="31" t="s">
        <v>56</v>
      </c>
      <c r="G142" s="31">
        <v>125</v>
      </c>
      <c r="H142" s="44" t="s">
        <v>17</v>
      </c>
      <c r="I142" s="76"/>
      <c r="J142" s="104"/>
      <c r="K142" s="104"/>
      <c r="L142" s="148" t="s">
        <v>69</v>
      </c>
      <c r="M142" s="137"/>
      <c r="N142" s="129"/>
      <c r="O142" s="29"/>
      <c r="P142" s="28"/>
      <c r="Q142" s="28"/>
      <c r="R142" s="28"/>
      <c r="S142" s="28"/>
      <c r="T142" s="28"/>
      <c r="U142" s="28"/>
      <c r="V142" s="28"/>
      <c r="W142" s="21"/>
      <c r="X142" s="17"/>
      <c r="Y142" s="2"/>
      <c r="Z142" s="23"/>
      <c r="AA142" s="7"/>
      <c r="AB142" s="7"/>
      <c r="AC142" s="7"/>
      <c r="AD142" s="8"/>
    </row>
    <row r="143" spans="1:30" ht="12.75">
      <c r="A143" s="40"/>
      <c r="B143" s="40"/>
      <c r="C143" s="80">
        <f t="shared" si="5"/>
        <v>5</v>
      </c>
      <c r="D143" s="30" t="s">
        <v>27</v>
      </c>
      <c r="E143" s="31" t="s">
        <v>9</v>
      </c>
      <c r="F143" s="31" t="s">
        <v>58</v>
      </c>
      <c r="G143" s="31">
        <v>140</v>
      </c>
      <c r="H143" s="44" t="s">
        <v>11</v>
      </c>
      <c r="I143" s="76"/>
      <c r="J143" s="104"/>
      <c r="K143" s="104"/>
      <c r="L143" s="148"/>
      <c r="M143" s="137">
        <v>0</v>
      </c>
      <c r="N143" s="129"/>
      <c r="O143" s="29"/>
      <c r="P143" s="28"/>
      <c r="Q143" s="28"/>
      <c r="R143" s="28"/>
      <c r="S143" s="28"/>
      <c r="T143" s="28"/>
      <c r="U143" s="28"/>
      <c r="V143" s="28"/>
      <c r="W143" s="21"/>
      <c r="X143" s="17"/>
      <c r="Y143" s="2"/>
      <c r="Z143" s="23"/>
      <c r="AA143" s="7"/>
      <c r="AB143" s="7"/>
      <c r="AC143" s="7"/>
      <c r="AD143" s="8"/>
    </row>
    <row r="144" spans="1:30" ht="12.75">
      <c r="A144" s="40"/>
      <c r="B144" s="40"/>
      <c r="C144" s="80">
        <f t="shared" si="5"/>
        <v>6</v>
      </c>
      <c r="D144" s="30" t="s">
        <v>27</v>
      </c>
      <c r="E144" s="31" t="s">
        <v>9</v>
      </c>
      <c r="F144" s="31" t="s">
        <v>57</v>
      </c>
      <c r="G144" s="31">
        <v>115</v>
      </c>
      <c r="H144" s="44" t="s">
        <v>17</v>
      </c>
      <c r="I144" s="76"/>
      <c r="J144" s="104"/>
      <c r="K144" s="104"/>
      <c r="L144" s="148"/>
      <c r="M144" s="137"/>
      <c r="N144" s="129">
        <v>0</v>
      </c>
      <c r="O144" s="29"/>
      <c r="P144" s="28"/>
      <c r="Q144" s="28"/>
      <c r="R144" s="28"/>
      <c r="S144" s="28"/>
      <c r="T144" s="28"/>
      <c r="U144" s="28"/>
      <c r="V144" s="28"/>
      <c r="W144" s="21"/>
      <c r="X144" s="17"/>
      <c r="Y144" s="2"/>
      <c r="Z144" s="23"/>
      <c r="AA144" s="7"/>
      <c r="AB144" s="7"/>
      <c r="AC144" s="7"/>
      <c r="AD144" s="8"/>
    </row>
    <row r="145" spans="1:30" ht="12.75">
      <c r="A145" s="40"/>
      <c r="B145" s="40"/>
      <c r="C145" s="80">
        <f t="shared" si="5"/>
        <v>7</v>
      </c>
      <c r="D145" s="30" t="s">
        <v>77</v>
      </c>
      <c r="E145" s="31" t="s">
        <v>0</v>
      </c>
      <c r="F145" s="31" t="s">
        <v>56</v>
      </c>
      <c r="G145" s="31">
        <v>140</v>
      </c>
      <c r="H145" s="44" t="s">
        <v>17</v>
      </c>
      <c r="I145" s="76"/>
      <c r="J145" s="104"/>
      <c r="K145" s="104"/>
      <c r="L145" s="148"/>
      <c r="M145" s="137" t="s">
        <v>12</v>
      </c>
      <c r="N145" s="129"/>
      <c r="O145" s="29"/>
      <c r="P145" s="28"/>
      <c r="Q145" s="28"/>
      <c r="R145" s="28"/>
      <c r="S145" s="28"/>
      <c r="T145" s="28"/>
      <c r="U145" s="28"/>
      <c r="V145" s="28"/>
      <c r="W145" s="21"/>
      <c r="X145" s="17"/>
      <c r="Y145" s="2"/>
      <c r="Z145" s="23"/>
      <c r="AA145" s="7"/>
      <c r="AB145" s="7"/>
      <c r="AC145" s="7"/>
      <c r="AD145" s="8"/>
    </row>
    <row r="146" spans="1:30" ht="12.75">
      <c r="A146" s="40"/>
      <c r="B146" s="40"/>
      <c r="C146" s="80">
        <f t="shared" si="5"/>
        <v>8</v>
      </c>
      <c r="D146" s="30" t="s">
        <v>72</v>
      </c>
      <c r="E146" s="31" t="s">
        <v>1</v>
      </c>
      <c r="F146" s="31" t="s">
        <v>56</v>
      </c>
      <c r="G146" s="31">
        <v>92.5</v>
      </c>
      <c r="H146" s="44" t="s">
        <v>17</v>
      </c>
      <c r="I146" s="76"/>
      <c r="J146" s="104"/>
      <c r="K146" s="104"/>
      <c r="L146" s="148">
        <v>0</v>
      </c>
      <c r="M146" s="137"/>
      <c r="N146" s="129"/>
      <c r="O146" s="29"/>
      <c r="P146" s="28"/>
      <c r="Q146" s="28"/>
      <c r="R146" s="28"/>
      <c r="S146" s="28"/>
      <c r="T146" s="28"/>
      <c r="U146" s="28"/>
      <c r="V146" s="28"/>
      <c r="W146" s="21"/>
      <c r="X146" s="17"/>
      <c r="Y146" s="2"/>
      <c r="Z146" s="23"/>
      <c r="AA146" s="7"/>
      <c r="AB146" s="7"/>
      <c r="AC146" s="7"/>
      <c r="AD146" s="8"/>
    </row>
    <row r="147" spans="1:30" ht="12.75">
      <c r="A147" s="40"/>
      <c r="B147" s="40"/>
      <c r="C147" s="80">
        <f t="shared" si="5"/>
        <v>9</v>
      </c>
      <c r="D147" s="30" t="s">
        <v>81</v>
      </c>
      <c r="E147" s="31" t="s">
        <v>0</v>
      </c>
      <c r="F147" s="31" t="s">
        <v>54</v>
      </c>
      <c r="G147" s="31">
        <v>145</v>
      </c>
      <c r="H147" s="44" t="s">
        <v>17</v>
      </c>
      <c r="I147" s="76"/>
      <c r="J147" s="104"/>
      <c r="K147" s="104"/>
      <c r="L147" s="148"/>
      <c r="M147" s="137" t="s">
        <v>14</v>
      </c>
      <c r="N147" s="129"/>
      <c r="O147" s="29"/>
      <c r="P147" s="28"/>
      <c r="Q147" s="28"/>
      <c r="R147" s="28"/>
      <c r="S147" s="28"/>
      <c r="T147" s="28"/>
      <c r="U147" s="28"/>
      <c r="V147" s="28"/>
      <c r="W147" s="21"/>
      <c r="X147" s="17"/>
      <c r="Y147" s="2"/>
      <c r="Z147" s="23"/>
      <c r="AA147" s="7"/>
      <c r="AB147" s="7"/>
      <c r="AC147" s="7"/>
      <c r="AD147" s="8"/>
    </row>
    <row r="148" spans="1:30" ht="12.75">
      <c r="A148" s="40"/>
      <c r="B148" s="40"/>
      <c r="C148" s="80">
        <f t="shared" si="5"/>
        <v>10</v>
      </c>
      <c r="D148" s="30" t="s">
        <v>128</v>
      </c>
      <c r="E148" s="31" t="s">
        <v>0</v>
      </c>
      <c r="F148" s="31" t="s">
        <v>52</v>
      </c>
      <c r="G148" s="31">
        <v>80</v>
      </c>
      <c r="H148" s="44" t="s">
        <v>11</v>
      </c>
      <c r="I148" s="76"/>
      <c r="J148" s="104"/>
      <c r="K148" s="104"/>
      <c r="L148" s="148" t="s">
        <v>20</v>
      </c>
      <c r="M148" s="137"/>
      <c r="N148" s="129"/>
      <c r="O148" s="29"/>
      <c r="P148" s="28"/>
      <c r="Q148" s="28"/>
      <c r="R148" s="28"/>
      <c r="S148" s="28"/>
      <c r="T148" s="28"/>
      <c r="U148" s="28"/>
      <c r="V148" s="28"/>
      <c r="W148" s="21"/>
      <c r="X148" s="17"/>
      <c r="Y148" s="2"/>
      <c r="Z148" s="23"/>
      <c r="AA148" s="7"/>
      <c r="AB148" s="7"/>
      <c r="AC148" s="7"/>
      <c r="AD148" s="8"/>
    </row>
    <row r="149" spans="1:30" ht="12.75">
      <c r="A149" s="40"/>
      <c r="B149" s="40"/>
      <c r="C149" s="80">
        <f t="shared" si="5"/>
        <v>11</v>
      </c>
      <c r="D149" s="30" t="s">
        <v>26</v>
      </c>
      <c r="E149" s="31" t="s">
        <v>0</v>
      </c>
      <c r="F149" s="31" t="s">
        <v>57</v>
      </c>
      <c r="G149" s="31">
        <v>240</v>
      </c>
      <c r="H149" s="44" t="s">
        <v>11</v>
      </c>
      <c r="I149" s="76"/>
      <c r="J149" s="104"/>
      <c r="K149" s="104"/>
      <c r="L149" s="148"/>
      <c r="M149" s="137" t="s">
        <v>14</v>
      </c>
      <c r="N149" s="129" t="s">
        <v>4</v>
      </c>
      <c r="O149" s="29"/>
      <c r="P149" s="28"/>
      <c r="Q149" s="28"/>
      <c r="R149" s="28"/>
      <c r="S149" s="28"/>
      <c r="T149" s="28"/>
      <c r="U149" s="28"/>
      <c r="V149" s="28"/>
      <c r="W149" s="21"/>
      <c r="X149" s="17"/>
      <c r="Y149" s="2"/>
      <c r="Z149" s="23"/>
      <c r="AA149" s="7"/>
      <c r="AB149" s="7"/>
      <c r="AC149" s="7"/>
      <c r="AD149" s="8"/>
    </row>
    <row r="150" spans="1:30" ht="12.75">
      <c r="A150" s="40"/>
      <c r="B150" s="40"/>
      <c r="C150" s="80">
        <f t="shared" si="5"/>
        <v>12</v>
      </c>
      <c r="D150" s="30" t="s">
        <v>80</v>
      </c>
      <c r="E150" s="31" t="s">
        <v>0</v>
      </c>
      <c r="F150" s="31" t="s">
        <v>54</v>
      </c>
      <c r="G150" s="31">
        <v>95</v>
      </c>
      <c r="H150" s="44" t="s">
        <v>11</v>
      </c>
      <c r="I150" s="76"/>
      <c r="J150" s="104"/>
      <c r="K150" s="104"/>
      <c r="L150" s="148"/>
      <c r="M150" s="137">
        <v>0</v>
      </c>
      <c r="N150" s="129"/>
      <c r="O150" s="29"/>
      <c r="P150" s="28"/>
      <c r="Q150" s="28"/>
      <c r="R150" s="28"/>
      <c r="S150" s="28"/>
      <c r="T150" s="28"/>
      <c r="U150" s="28"/>
      <c r="V150" s="28"/>
      <c r="W150" s="21"/>
      <c r="X150" s="17"/>
      <c r="Y150" s="2"/>
      <c r="Z150" s="23"/>
      <c r="AA150" s="7"/>
      <c r="AB150" s="7"/>
      <c r="AC150" s="7"/>
      <c r="AD150" s="8"/>
    </row>
    <row r="151" spans="1:30" ht="12.75">
      <c r="A151" s="40"/>
      <c r="B151" s="40"/>
      <c r="C151" s="80">
        <f t="shared" si="5"/>
        <v>13</v>
      </c>
      <c r="D151" s="30" t="s">
        <v>28</v>
      </c>
      <c r="E151" s="31" t="s">
        <v>0</v>
      </c>
      <c r="F151" s="31" t="s">
        <v>58</v>
      </c>
      <c r="G151" s="31">
        <v>260</v>
      </c>
      <c r="H151" s="44" t="s">
        <v>11</v>
      </c>
      <c r="I151" s="76"/>
      <c r="J151" s="104"/>
      <c r="K151" s="104"/>
      <c r="L151" s="148"/>
      <c r="M151" s="137"/>
      <c r="N151" s="129" t="s">
        <v>19</v>
      </c>
      <c r="O151" s="29"/>
      <c r="P151" s="28"/>
      <c r="Q151" s="28"/>
      <c r="R151" s="28"/>
      <c r="S151" s="28"/>
      <c r="T151" s="28"/>
      <c r="U151" s="28"/>
      <c r="V151" s="28"/>
      <c r="W151" s="21"/>
      <c r="X151" s="17"/>
      <c r="Y151" s="2"/>
      <c r="Z151" s="23"/>
      <c r="AA151" s="7"/>
      <c r="AB151" s="7"/>
      <c r="AC151" s="7"/>
      <c r="AD151" s="8"/>
    </row>
    <row r="152" spans="1:30" ht="12.75">
      <c r="A152" s="40"/>
      <c r="B152" s="40"/>
      <c r="C152" s="80">
        <f t="shared" si="5"/>
        <v>14</v>
      </c>
      <c r="D152" s="30" t="s">
        <v>144</v>
      </c>
      <c r="E152" s="31" t="s">
        <v>0</v>
      </c>
      <c r="F152" s="31" t="s">
        <v>52</v>
      </c>
      <c r="G152" s="31">
        <v>152.5</v>
      </c>
      <c r="H152" s="44" t="s">
        <v>17</v>
      </c>
      <c r="I152" s="76"/>
      <c r="J152" s="104"/>
      <c r="K152" s="104"/>
      <c r="L152" s="148" t="s">
        <v>19</v>
      </c>
      <c r="M152" s="137"/>
      <c r="N152" s="129"/>
      <c r="O152" s="27"/>
      <c r="P152" s="28"/>
      <c r="Q152" s="28"/>
      <c r="R152" s="28"/>
      <c r="S152" s="28"/>
      <c r="T152" s="28"/>
      <c r="U152" s="28"/>
      <c r="V152" s="28"/>
      <c r="W152" s="20"/>
      <c r="X152" s="17"/>
      <c r="Y152" s="2"/>
      <c r="Z152" s="23"/>
      <c r="AA152" s="7"/>
      <c r="AB152" s="7"/>
      <c r="AC152" s="7">
        <v>1</v>
      </c>
      <c r="AD152" s="8"/>
    </row>
    <row r="153" spans="1:30" ht="12.75">
      <c r="A153" s="40"/>
      <c r="B153" s="40"/>
      <c r="C153" s="80">
        <f t="shared" si="5"/>
        <v>15</v>
      </c>
      <c r="D153" s="30" t="s">
        <v>118</v>
      </c>
      <c r="E153" s="31" t="s">
        <v>0</v>
      </c>
      <c r="F153" s="31" t="s">
        <v>54</v>
      </c>
      <c r="G153" s="31">
        <v>160</v>
      </c>
      <c r="H153" s="44" t="s">
        <v>11</v>
      </c>
      <c r="I153" s="76"/>
      <c r="J153" s="104"/>
      <c r="K153" s="104"/>
      <c r="L153" s="148" t="s">
        <v>12</v>
      </c>
      <c r="M153" s="137"/>
      <c r="N153" s="129"/>
      <c r="O153" s="27"/>
      <c r="P153" s="28"/>
      <c r="Q153" s="28"/>
      <c r="R153" s="28"/>
      <c r="S153" s="28"/>
      <c r="T153" s="28"/>
      <c r="U153" s="28"/>
      <c r="V153" s="28"/>
      <c r="W153" s="20"/>
      <c r="X153" s="17"/>
      <c r="Y153" s="2"/>
      <c r="Z153" s="23"/>
      <c r="AA153" s="7"/>
      <c r="AB153" s="7"/>
      <c r="AC153" s="7">
        <v>1</v>
      </c>
      <c r="AD153" s="8"/>
    </row>
    <row r="154" spans="1:30" ht="12.75">
      <c r="A154" s="40"/>
      <c r="B154" s="40"/>
      <c r="C154" s="80">
        <f t="shared" si="5"/>
        <v>16</v>
      </c>
      <c r="D154" s="33" t="s">
        <v>118</v>
      </c>
      <c r="E154" s="31" t="s">
        <v>0</v>
      </c>
      <c r="F154" s="31" t="s">
        <v>54</v>
      </c>
      <c r="G154" s="31">
        <v>147.5</v>
      </c>
      <c r="H154" s="44" t="s">
        <v>17</v>
      </c>
      <c r="I154" s="76"/>
      <c r="J154" s="104"/>
      <c r="K154" s="104"/>
      <c r="L154" s="148" t="s">
        <v>14</v>
      </c>
      <c r="M154" s="137"/>
      <c r="N154" s="129"/>
      <c r="O154" s="27"/>
      <c r="P154" s="28"/>
      <c r="Q154" s="28"/>
      <c r="R154" s="28"/>
      <c r="S154" s="28"/>
      <c r="T154" s="28"/>
      <c r="U154" s="28"/>
      <c r="V154" s="28"/>
      <c r="W154" s="20"/>
      <c r="X154" s="17"/>
      <c r="Y154" s="2"/>
      <c r="Z154" s="23"/>
      <c r="AA154" s="7"/>
      <c r="AB154" s="7"/>
      <c r="AC154" s="7"/>
      <c r="AD154" s="8"/>
    </row>
    <row r="155" spans="1:30" ht="12.75">
      <c r="A155" s="40"/>
      <c r="B155" s="40"/>
      <c r="C155" s="80">
        <f t="shared" si="5"/>
        <v>17</v>
      </c>
      <c r="D155" s="50" t="s">
        <v>135</v>
      </c>
      <c r="E155" s="31" t="s">
        <v>0</v>
      </c>
      <c r="F155" s="31" t="s">
        <v>57</v>
      </c>
      <c r="G155" s="31">
        <v>150</v>
      </c>
      <c r="H155" s="44" t="s">
        <v>17</v>
      </c>
      <c r="I155" s="76"/>
      <c r="J155" s="104"/>
      <c r="K155" s="104"/>
      <c r="L155" s="148" t="s">
        <v>12</v>
      </c>
      <c r="M155" s="137"/>
      <c r="N155" s="129"/>
      <c r="O155" s="27"/>
      <c r="P155" s="28"/>
      <c r="Q155" s="28"/>
      <c r="R155" s="28"/>
      <c r="S155" s="28"/>
      <c r="T155" s="28"/>
      <c r="U155" s="28"/>
      <c r="V155" s="28"/>
      <c r="W155" s="20"/>
      <c r="X155" s="17"/>
      <c r="Y155" s="2"/>
      <c r="Z155" s="23"/>
      <c r="AA155" s="7"/>
      <c r="AB155" s="7"/>
      <c r="AC155" s="7"/>
      <c r="AD155" s="8"/>
    </row>
    <row r="156" spans="1:30" ht="12.75">
      <c r="A156" s="40"/>
      <c r="B156" s="40"/>
      <c r="C156" s="80">
        <f t="shared" si="5"/>
        <v>18</v>
      </c>
      <c r="D156" s="50" t="s">
        <v>36</v>
      </c>
      <c r="E156" s="31" t="s">
        <v>0</v>
      </c>
      <c r="F156" s="31" t="s">
        <v>54</v>
      </c>
      <c r="G156" s="31">
        <v>140</v>
      </c>
      <c r="H156" s="44" t="s">
        <v>11</v>
      </c>
      <c r="I156" s="76"/>
      <c r="J156" s="104"/>
      <c r="K156" s="104"/>
      <c r="L156" s="148"/>
      <c r="M156" s="137" t="s">
        <v>69</v>
      </c>
      <c r="N156" s="129"/>
      <c r="O156" s="27"/>
      <c r="P156" s="28"/>
      <c r="Q156" s="28"/>
      <c r="R156" s="28"/>
      <c r="S156" s="28"/>
      <c r="T156" s="28"/>
      <c r="U156" s="28"/>
      <c r="V156" s="28"/>
      <c r="W156" s="20"/>
      <c r="X156" s="17"/>
      <c r="Y156" s="2"/>
      <c r="Z156" s="23"/>
      <c r="AA156" s="7"/>
      <c r="AB156" s="7"/>
      <c r="AC156" s="7">
        <v>1</v>
      </c>
      <c r="AD156" s="8"/>
    </row>
    <row r="157" spans="1:30" ht="12.75">
      <c r="A157" s="40"/>
      <c r="B157" s="40"/>
      <c r="C157" s="80">
        <f t="shared" si="5"/>
        <v>19</v>
      </c>
      <c r="D157" s="50" t="s">
        <v>36</v>
      </c>
      <c r="E157" s="31" t="s">
        <v>0</v>
      </c>
      <c r="F157" s="31" t="s">
        <v>54</v>
      </c>
      <c r="G157" s="31">
        <v>120</v>
      </c>
      <c r="H157" s="44" t="s">
        <v>17</v>
      </c>
      <c r="I157" s="76"/>
      <c r="J157" s="104"/>
      <c r="K157" s="104"/>
      <c r="L157" s="148"/>
      <c r="M157" s="137"/>
      <c r="N157" s="129" t="s">
        <v>5</v>
      </c>
      <c r="O157" s="29"/>
      <c r="P157" s="39"/>
      <c r="Q157" s="28"/>
      <c r="R157" s="39"/>
      <c r="S157" s="39"/>
      <c r="T157" s="39"/>
      <c r="U157" s="39"/>
      <c r="V157" s="39"/>
      <c r="W157" s="29"/>
      <c r="X157" s="28"/>
      <c r="Y157" s="2"/>
      <c r="Z157" s="23"/>
      <c r="AA157" s="7"/>
      <c r="AB157" s="7"/>
      <c r="AC157" s="7">
        <v>1</v>
      </c>
      <c r="AD157" s="8"/>
    </row>
    <row r="158" spans="1:30" ht="12.75">
      <c r="A158" s="40"/>
      <c r="B158" s="40"/>
      <c r="C158" s="80">
        <f t="shared" si="5"/>
        <v>20</v>
      </c>
      <c r="D158" s="50" t="s">
        <v>15</v>
      </c>
      <c r="E158" s="31" t="s">
        <v>2</v>
      </c>
      <c r="F158" s="31" t="s">
        <v>54</v>
      </c>
      <c r="G158" s="31">
        <v>100</v>
      </c>
      <c r="H158" s="44" t="s">
        <v>11</v>
      </c>
      <c r="I158" s="76"/>
      <c r="J158" s="104"/>
      <c r="K158" s="104"/>
      <c r="L158" s="148"/>
      <c r="M158" s="137"/>
      <c r="N158" s="129">
        <v>0</v>
      </c>
      <c r="O158" s="29"/>
      <c r="P158" s="39"/>
      <c r="Q158" s="28"/>
      <c r="R158" s="39"/>
      <c r="S158" s="39"/>
      <c r="T158" s="39"/>
      <c r="U158" s="39"/>
      <c r="V158" s="39"/>
      <c r="W158" s="29"/>
      <c r="X158" s="28"/>
      <c r="Y158" s="2"/>
      <c r="Z158" s="23"/>
      <c r="AA158" s="7"/>
      <c r="AB158" s="7"/>
      <c r="AC158" s="7"/>
      <c r="AD158" s="8"/>
    </row>
    <row r="159" spans="1:30" ht="12.75">
      <c r="A159" s="40"/>
      <c r="B159" s="40"/>
      <c r="C159" s="79">
        <f t="shared" si="5"/>
        <v>21</v>
      </c>
      <c r="D159" s="50" t="s">
        <v>87</v>
      </c>
      <c r="E159" s="31" t="s">
        <v>0</v>
      </c>
      <c r="F159" s="31" t="s">
        <v>52</v>
      </c>
      <c r="G159" s="31">
        <v>120</v>
      </c>
      <c r="H159" s="44" t="s">
        <v>11</v>
      </c>
      <c r="I159" s="76"/>
      <c r="J159" s="104"/>
      <c r="K159" s="104"/>
      <c r="L159" s="148" t="s">
        <v>69</v>
      </c>
      <c r="M159" s="137"/>
      <c r="N159" s="129"/>
      <c r="O159" s="27"/>
      <c r="P159" s="28"/>
      <c r="Q159" s="28"/>
      <c r="R159" s="28"/>
      <c r="S159" s="28"/>
      <c r="T159" s="28"/>
      <c r="U159" s="28"/>
      <c r="V159" s="28"/>
      <c r="W159" s="27"/>
      <c r="X159" s="28"/>
      <c r="Y159" s="2"/>
      <c r="Z159" s="23"/>
      <c r="AA159" s="7"/>
      <c r="AB159" s="7"/>
      <c r="AC159" s="7"/>
      <c r="AD159" s="8">
        <v>1</v>
      </c>
    </row>
    <row r="160" spans="1:30" ht="12.75">
      <c r="A160" s="40"/>
      <c r="B160" s="40"/>
      <c r="C160" s="79">
        <f t="shared" si="5"/>
        <v>22</v>
      </c>
      <c r="D160" s="50" t="s">
        <v>110</v>
      </c>
      <c r="E160" s="31" t="s">
        <v>16</v>
      </c>
      <c r="F160" s="31" t="s">
        <v>56</v>
      </c>
      <c r="G160" s="31">
        <v>162</v>
      </c>
      <c r="H160" s="44" t="s">
        <v>17</v>
      </c>
      <c r="I160" s="76"/>
      <c r="J160" s="104"/>
      <c r="K160" s="104"/>
      <c r="L160" s="148" t="s">
        <v>19</v>
      </c>
      <c r="M160" s="137"/>
      <c r="N160" s="129"/>
      <c r="O160" s="27"/>
      <c r="P160" s="28"/>
      <c r="Q160" s="28"/>
      <c r="R160" s="28"/>
      <c r="S160" s="28"/>
      <c r="T160" s="28"/>
      <c r="U160" s="28"/>
      <c r="V160" s="28"/>
      <c r="W160" s="27"/>
      <c r="X160" s="28"/>
      <c r="Y160" s="2"/>
      <c r="Z160" s="23"/>
      <c r="AA160" s="7"/>
      <c r="AB160" s="7"/>
      <c r="AC160" s="7"/>
      <c r="AD160" s="8">
        <v>1</v>
      </c>
    </row>
    <row r="161" spans="1:30" ht="12.75">
      <c r="A161" s="40"/>
      <c r="B161" s="40"/>
      <c r="C161" s="79">
        <f t="shared" si="5"/>
        <v>23</v>
      </c>
      <c r="D161" s="47" t="s">
        <v>111</v>
      </c>
      <c r="E161" s="31" t="s">
        <v>0</v>
      </c>
      <c r="F161" s="31" t="s">
        <v>60</v>
      </c>
      <c r="G161" s="31">
        <v>250</v>
      </c>
      <c r="H161" s="44" t="s">
        <v>11</v>
      </c>
      <c r="I161" s="76"/>
      <c r="J161" s="104"/>
      <c r="K161" s="104"/>
      <c r="L161" s="148" t="s">
        <v>20</v>
      </c>
      <c r="M161" s="137"/>
      <c r="N161" s="129"/>
      <c r="O161" s="27"/>
      <c r="P161" s="28"/>
      <c r="Q161" s="28"/>
      <c r="R161" s="28"/>
      <c r="S161" s="28"/>
      <c r="T161" s="28"/>
      <c r="U161" s="28"/>
      <c r="V161" s="28"/>
      <c r="W161" s="27"/>
      <c r="X161" s="28"/>
      <c r="Y161" s="2"/>
      <c r="Z161" s="23"/>
      <c r="AA161" s="7"/>
      <c r="AB161" s="7"/>
      <c r="AC161" s="7"/>
      <c r="AD161" s="8"/>
    </row>
    <row r="162" spans="1:30" ht="12.75">
      <c r="A162" s="40"/>
      <c r="B162" s="40"/>
      <c r="C162" s="79">
        <f t="shared" si="5"/>
        <v>24</v>
      </c>
      <c r="D162" s="47" t="s">
        <v>35</v>
      </c>
      <c r="E162" s="31" t="s">
        <v>9</v>
      </c>
      <c r="F162" s="31" t="s">
        <v>58</v>
      </c>
      <c r="G162" s="31">
        <v>177.5</v>
      </c>
      <c r="H162" s="44" t="s">
        <v>17</v>
      </c>
      <c r="I162" s="76"/>
      <c r="J162" s="104"/>
      <c r="K162" s="104"/>
      <c r="L162" s="148"/>
      <c r="M162" s="137"/>
      <c r="N162" s="129" t="s">
        <v>14</v>
      </c>
      <c r="O162" s="27"/>
      <c r="P162" s="28"/>
      <c r="Q162" s="28"/>
      <c r="R162" s="28"/>
      <c r="S162" s="28"/>
      <c r="T162" s="28"/>
      <c r="U162" s="28"/>
      <c r="V162" s="28"/>
      <c r="W162" s="27"/>
      <c r="X162" s="28"/>
      <c r="Y162" s="2"/>
      <c r="Z162" s="23"/>
      <c r="AA162" s="7"/>
      <c r="AB162" s="7"/>
      <c r="AC162" s="7"/>
      <c r="AD162" s="8">
        <v>1</v>
      </c>
    </row>
    <row r="163" spans="1:30" ht="12.75">
      <c r="A163" s="40"/>
      <c r="B163" s="40"/>
      <c r="C163" s="79">
        <f t="shared" si="5"/>
        <v>25</v>
      </c>
      <c r="D163" s="47" t="s">
        <v>78</v>
      </c>
      <c r="E163" s="31" t="s">
        <v>0</v>
      </c>
      <c r="F163" s="31" t="s">
        <v>58</v>
      </c>
      <c r="G163" s="31">
        <v>182.5</v>
      </c>
      <c r="H163" s="44" t="s">
        <v>17</v>
      </c>
      <c r="I163" s="76"/>
      <c r="J163" s="104"/>
      <c r="K163" s="104"/>
      <c r="L163" s="148" t="s">
        <v>14</v>
      </c>
      <c r="M163" s="137" t="s">
        <v>14</v>
      </c>
      <c r="N163" s="129"/>
      <c r="O163" s="27"/>
      <c r="P163" s="28"/>
      <c r="Q163" s="28"/>
      <c r="R163" s="28"/>
      <c r="S163" s="28"/>
      <c r="T163" s="28"/>
      <c r="U163" s="28"/>
      <c r="V163" s="28"/>
      <c r="W163" s="27"/>
      <c r="X163" s="28"/>
      <c r="Y163" s="2"/>
      <c r="Z163" s="23"/>
      <c r="AA163" s="7"/>
      <c r="AB163" s="7"/>
      <c r="AC163" s="7"/>
      <c r="AD163" s="8"/>
    </row>
    <row r="164" spans="1:30" ht="12.75">
      <c r="A164" s="85"/>
      <c r="B164" s="40"/>
      <c r="C164" s="79">
        <f t="shared" si="5"/>
        <v>26</v>
      </c>
      <c r="D164" s="70" t="s">
        <v>121</v>
      </c>
      <c r="E164" s="69" t="s">
        <v>2</v>
      </c>
      <c r="F164" s="69" t="s">
        <v>56</v>
      </c>
      <c r="G164" s="69">
        <v>170</v>
      </c>
      <c r="H164" s="57" t="s">
        <v>11</v>
      </c>
      <c r="I164" s="77"/>
      <c r="J164" s="105"/>
      <c r="K164" s="105"/>
      <c r="L164" s="149" t="s">
        <v>12</v>
      </c>
      <c r="M164" s="138"/>
      <c r="N164" s="133"/>
      <c r="O164" s="27"/>
      <c r="P164" s="28"/>
      <c r="Q164" s="28"/>
      <c r="R164" s="28"/>
      <c r="S164" s="28"/>
      <c r="T164" s="28"/>
      <c r="U164" s="28"/>
      <c r="V164" s="28"/>
      <c r="W164" s="27"/>
      <c r="X164" s="28"/>
      <c r="Y164" s="2"/>
      <c r="Z164" s="23"/>
      <c r="AA164" s="7"/>
      <c r="AB164" s="7"/>
      <c r="AC164" s="7"/>
      <c r="AD164" s="8"/>
    </row>
    <row r="165" spans="1:30" ht="12.75">
      <c r="A165" s="85"/>
      <c r="B165" s="40"/>
      <c r="C165" s="79">
        <f t="shared" si="5"/>
        <v>27</v>
      </c>
      <c r="D165" s="70" t="s">
        <v>39</v>
      </c>
      <c r="E165" s="69" t="s">
        <v>21</v>
      </c>
      <c r="F165" s="69" t="s">
        <v>56</v>
      </c>
      <c r="G165" s="69">
        <v>155</v>
      </c>
      <c r="H165" s="57" t="s">
        <v>11</v>
      </c>
      <c r="I165" s="77"/>
      <c r="J165" s="105"/>
      <c r="K165" s="105"/>
      <c r="L165" s="149" t="s">
        <v>14</v>
      </c>
      <c r="M165" s="138" t="s">
        <v>20</v>
      </c>
      <c r="N165" s="133"/>
      <c r="O165" s="27"/>
      <c r="P165" s="28"/>
      <c r="Q165" s="28"/>
      <c r="R165" s="28"/>
      <c r="S165" s="28"/>
      <c r="T165" s="28"/>
      <c r="U165" s="28"/>
      <c r="V165" s="28"/>
      <c r="W165" s="27"/>
      <c r="X165" s="28"/>
      <c r="Y165" s="2"/>
      <c r="Z165" s="23"/>
      <c r="AA165" s="7"/>
      <c r="AB165" s="7"/>
      <c r="AC165" s="7"/>
      <c r="AD165" s="8">
        <v>1</v>
      </c>
    </row>
    <row r="166" spans="1:30" ht="12.75">
      <c r="A166" s="40"/>
      <c r="B166" s="40"/>
      <c r="C166" s="80">
        <f t="shared" si="5"/>
        <v>28</v>
      </c>
      <c r="D166" s="70" t="s">
        <v>94</v>
      </c>
      <c r="E166" s="69" t="s">
        <v>16</v>
      </c>
      <c r="F166" s="69" t="s">
        <v>57</v>
      </c>
      <c r="G166" s="69">
        <v>152.5</v>
      </c>
      <c r="H166" s="57" t="s">
        <v>17</v>
      </c>
      <c r="I166" s="77"/>
      <c r="J166" s="105"/>
      <c r="K166" s="105"/>
      <c r="L166" s="149" t="s">
        <v>20</v>
      </c>
      <c r="M166" s="138" t="s">
        <v>14</v>
      </c>
      <c r="N166" s="133"/>
      <c r="O166" s="27"/>
      <c r="P166" s="28"/>
      <c r="Q166" s="28"/>
      <c r="R166" s="28"/>
      <c r="S166" s="28"/>
      <c r="T166" s="28"/>
      <c r="U166" s="28"/>
      <c r="V166" s="28"/>
      <c r="W166" s="27"/>
      <c r="X166" s="28"/>
      <c r="Y166" s="2"/>
      <c r="Z166" s="23"/>
      <c r="AA166" s="7"/>
      <c r="AB166" s="7"/>
      <c r="AC166" s="7"/>
      <c r="AD166" s="8">
        <v>1</v>
      </c>
    </row>
    <row r="167" spans="1:30" ht="12.75">
      <c r="A167" s="40"/>
      <c r="B167" s="40"/>
      <c r="C167" s="80">
        <f t="shared" si="5"/>
        <v>29</v>
      </c>
      <c r="D167" s="70" t="s">
        <v>143</v>
      </c>
      <c r="E167" s="69" t="s">
        <v>2</v>
      </c>
      <c r="F167" s="69" t="s">
        <v>54</v>
      </c>
      <c r="G167" s="69">
        <v>102.5</v>
      </c>
      <c r="H167" s="57" t="s">
        <v>11</v>
      </c>
      <c r="I167" s="77"/>
      <c r="J167" s="105"/>
      <c r="K167" s="105"/>
      <c r="L167" s="149">
        <v>0</v>
      </c>
      <c r="M167" s="138"/>
      <c r="N167" s="133"/>
      <c r="O167" s="27"/>
      <c r="P167" s="28"/>
      <c r="Q167" s="28"/>
      <c r="R167" s="28"/>
      <c r="S167" s="28"/>
      <c r="T167" s="28"/>
      <c r="U167" s="28"/>
      <c r="V167" s="28"/>
      <c r="W167" s="27"/>
      <c r="X167" s="28"/>
      <c r="Y167" s="2"/>
      <c r="Z167" s="23"/>
      <c r="AA167" s="7"/>
      <c r="AB167" s="7"/>
      <c r="AC167" s="7"/>
      <c r="AD167" s="8"/>
    </row>
    <row r="168" spans="1:30" ht="12.75">
      <c r="A168" s="40"/>
      <c r="B168" s="40"/>
      <c r="C168" s="80">
        <f t="shared" si="5"/>
        <v>30</v>
      </c>
      <c r="D168" s="70" t="s">
        <v>74</v>
      </c>
      <c r="E168" s="69" t="s">
        <v>9</v>
      </c>
      <c r="F168" s="69" t="s">
        <v>54</v>
      </c>
      <c r="G168" s="69">
        <v>110</v>
      </c>
      <c r="H168" s="57" t="s">
        <v>17</v>
      </c>
      <c r="I168" s="77"/>
      <c r="J168" s="105"/>
      <c r="K168" s="105"/>
      <c r="L168" s="149" t="s">
        <v>69</v>
      </c>
      <c r="M168" s="138"/>
      <c r="N168" s="133"/>
      <c r="O168" s="27"/>
      <c r="P168" s="28"/>
      <c r="Q168" s="28"/>
      <c r="R168" s="28"/>
      <c r="S168" s="28"/>
      <c r="T168" s="28"/>
      <c r="U168" s="28"/>
      <c r="V168" s="28"/>
      <c r="W168" s="27"/>
      <c r="X168" s="28"/>
      <c r="Y168" s="2"/>
      <c r="Z168" s="23"/>
      <c r="AA168" s="7"/>
      <c r="AB168" s="7"/>
      <c r="AC168" s="7"/>
      <c r="AD168" s="8"/>
    </row>
    <row r="169" spans="1:30" ht="13.5" thickBot="1">
      <c r="A169" s="40"/>
      <c r="B169" s="40"/>
      <c r="C169" s="74">
        <f t="shared" si="5"/>
        <v>31</v>
      </c>
      <c r="D169" s="71" t="s">
        <v>43</v>
      </c>
      <c r="E169" s="35" t="s">
        <v>0</v>
      </c>
      <c r="F169" s="35" t="s">
        <v>58</v>
      </c>
      <c r="G169" s="35">
        <v>190</v>
      </c>
      <c r="H169" s="59" t="s">
        <v>17</v>
      </c>
      <c r="I169" s="78"/>
      <c r="J169" s="106"/>
      <c r="K169" s="106"/>
      <c r="L169" s="151"/>
      <c r="M169" s="139" t="s">
        <v>20</v>
      </c>
      <c r="N169" s="135" t="s">
        <v>14</v>
      </c>
      <c r="O169" s="27"/>
      <c r="P169" s="28"/>
      <c r="Q169" s="28"/>
      <c r="R169" s="28"/>
      <c r="S169" s="28"/>
      <c r="T169" s="28"/>
      <c r="U169" s="28"/>
      <c r="V169" s="28"/>
      <c r="W169" s="27"/>
      <c r="X169" s="28"/>
      <c r="Y169" s="2"/>
      <c r="Z169" s="23"/>
      <c r="AA169" s="7"/>
      <c r="AB169" s="7"/>
      <c r="AC169" s="7"/>
      <c r="AD169" s="8">
        <v>1</v>
      </c>
    </row>
    <row r="170" spans="1:3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9"/>
      <c r="P170" s="39"/>
      <c r="Q170" s="39"/>
      <c r="R170" s="39"/>
      <c r="S170" s="39"/>
      <c r="T170" s="39"/>
      <c r="U170" s="39"/>
      <c r="V170" s="39"/>
      <c r="W170" s="29"/>
      <c r="X170" s="28"/>
      <c r="Y170" s="2"/>
      <c r="Z170" s="23"/>
      <c r="AA170" s="7"/>
      <c r="AB170" s="7"/>
      <c r="AC170" s="7"/>
      <c r="AD170" s="8"/>
    </row>
    <row r="171" spans="1:3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9"/>
      <c r="P171" s="39"/>
      <c r="Q171" s="39"/>
      <c r="R171" s="39"/>
      <c r="S171" s="39"/>
      <c r="T171" s="39"/>
      <c r="U171" s="39"/>
      <c r="V171" s="39"/>
      <c r="W171" s="29"/>
      <c r="X171" s="28"/>
      <c r="Y171" s="2">
        <f aca="true" t="shared" si="6" ref="Y171:AD171">SUM(Y9:Y170)</f>
        <v>11</v>
      </c>
      <c r="Z171" s="2">
        <f t="shared" si="6"/>
        <v>9</v>
      </c>
      <c r="AA171" s="2">
        <f t="shared" si="6"/>
        <v>3</v>
      </c>
      <c r="AB171" s="2">
        <f t="shared" si="6"/>
        <v>2</v>
      </c>
      <c r="AC171" s="2">
        <f t="shared" si="6"/>
        <v>6</v>
      </c>
      <c r="AD171" s="2">
        <f t="shared" si="6"/>
        <v>6</v>
      </c>
    </row>
    <row r="172" spans="1:3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9"/>
      <c r="P172" s="39"/>
      <c r="Q172" s="39"/>
      <c r="R172" s="39"/>
      <c r="S172" s="39"/>
      <c r="T172" s="39"/>
      <c r="U172" s="39"/>
      <c r="V172" s="39"/>
      <c r="W172" s="29"/>
      <c r="X172" s="28"/>
      <c r="Y172" s="2"/>
      <c r="Z172" s="23"/>
      <c r="AA172" s="7"/>
      <c r="AB172" s="7"/>
      <c r="AC172" s="7"/>
      <c r="AD172" s="8"/>
    </row>
    <row r="173" spans="1:3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9"/>
      <c r="P173" s="39"/>
      <c r="Q173" s="39"/>
      <c r="R173" s="39"/>
      <c r="S173" s="39"/>
      <c r="T173" s="39"/>
      <c r="U173" s="39"/>
      <c r="V173" s="39"/>
      <c r="W173" s="29"/>
      <c r="X173" s="28"/>
      <c r="Y173" s="2"/>
      <c r="Z173" s="23"/>
      <c r="AA173" s="7"/>
      <c r="AB173" s="7"/>
      <c r="AC173" s="7"/>
      <c r="AD173" s="8"/>
    </row>
    <row r="174" spans="1:3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9"/>
      <c r="P174" s="39"/>
      <c r="Q174" s="39"/>
      <c r="R174" s="39"/>
      <c r="S174" s="39"/>
      <c r="T174" s="39"/>
      <c r="U174" s="39"/>
      <c r="V174" s="39"/>
      <c r="W174" s="29"/>
      <c r="X174" s="28"/>
      <c r="Y174" s="2"/>
      <c r="Z174" s="23"/>
      <c r="AA174" s="7"/>
      <c r="AB174" s="7"/>
      <c r="AC174" s="7"/>
      <c r="AD174" s="8"/>
    </row>
    <row r="175" spans="1:30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9"/>
      <c r="P175" s="39"/>
      <c r="Q175" s="39"/>
      <c r="R175" s="39"/>
      <c r="S175" s="39"/>
      <c r="T175" s="39"/>
      <c r="U175" s="39"/>
      <c r="V175" s="39"/>
      <c r="W175" s="29"/>
      <c r="X175" s="28"/>
      <c r="Y175" s="2"/>
      <c r="Z175" s="23"/>
      <c r="AA175" s="7"/>
      <c r="AB175" s="7"/>
      <c r="AC175" s="7"/>
      <c r="AD175" s="8"/>
    </row>
    <row r="176" spans="15:30" ht="12.75">
      <c r="O176" s="27"/>
      <c r="P176" s="28"/>
      <c r="Q176" s="28"/>
      <c r="R176" s="28"/>
      <c r="S176" s="28"/>
      <c r="T176" s="28"/>
      <c r="U176" s="28"/>
      <c r="V176" s="28"/>
      <c r="W176" s="27"/>
      <c r="X176" s="28"/>
      <c r="Y176" s="2"/>
      <c r="Z176" s="23"/>
      <c r="AA176" s="7"/>
      <c r="AB176" s="7"/>
      <c r="AC176" s="7"/>
      <c r="AD176" s="8"/>
    </row>
    <row r="177" spans="15:31" ht="13.5" thickBot="1">
      <c r="O177" s="36"/>
      <c r="P177" s="37"/>
      <c r="Q177" s="37"/>
      <c r="R177" s="37"/>
      <c r="S177" s="37"/>
      <c r="T177" s="37"/>
      <c r="U177" s="37"/>
      <c r="V177" s="37"/>
      <c r="W177" s="36"/>
      <c r="X177" s="38"/>
      <c r="Y177" s="3"/>
      <c r="Z177" s="9"/>
      <c r="AA177" s="9"/>
      <c r="AB177" s="9"/>
      <c r="AC177" s="9"/>
      <c r="AD177" s="10"/>
      <c r="AE177" s="41">
        <f>SUM(Y177:AD177)</f>
        <v>0</v>
      </c>
    </row>
    <row r="178" spans="25:30" ht="13.5" thickBot="1">
      <c r="Y178" s="14"/>
      <c r="Z178" s="18"/>
      <c r="AA178" s="15"/>
      <c r="AB178" s="15"/>
      <c r="AC178" s="15"/>
      <c r="AD178" s="16"/>
    </row>
    <row r="197" ht="13.5" thickBot="1">
      <c r="C197" s="72" t="s">
        <v>88</v>
      </c>
    </row>
    <row r="198" spans="4:5" ht="12.75">
      <c r="D198" s="62" t="s">
        <v>19</v>
      </c>
      <c r="E198" s="63">
        <f>+C45</f>
        <v>38</v>
      </c>
    </row>
    <row r="199" spans="4:5" ht="12.75">
      <c r="D199" s="64" t="s">
        <v>14</v>
      </c>
      <c r="E199" s="65">
        <f>+C69</f>
        <v>23</v>
      </c>
    </row>
    <row r="200" spans="4:5" ht="12.75">
      <c r="D200" s="64" t="s">
        <v>20</v>
      </c>
      <c r="E200" s="65">
        <f>+C90</f>
        <v>20</v>
      </c>
    </row>
    <row r="201" spans="4:5" ht="12.75">
      <c r="D201" s="64" t="s">
        <v>12</v>
      </c>
      <c r="E201" s="65">
        <f>+C112</f>
        <v>21</v>
      </c>
    </row>
    <row r="202" spans="4:5" ht="12.75">
      <c r="D202" s="64" t="s">
        <v>69</v>
      </c>
      <c r="E202" s="65">
        <f>+C117</f>
        <v>4</v>
      </c>
    </row>
    <row r="203" spans="4:5" ht="12.75">
      <c r="D203" s="66">
        <v>0</v>
      </c>
      <c r="E203" s="65">
        <f>+C137</f>
        <v>19</v>
      </c>
    </row>
    <row r="204" spans="4:5" ht="13.5" thickBot="1">
      <c r="D204" s="67" t="s">
        <v>89</v>
      </c>
      <c r="E204" s="68">
        <f>SUM(E198:E203)</f>
        <v>125</v>
      </c>
    </row>
  </sheetData>
  <sheetProtection/>
  <mergeCells count="3">
    <mergeCell ref="Y1:AD1"/>
    <mergeCell ref="M2:N2"/>
    <mergeCell ref="M3:N3"/>
  </mergeCells>
  <conditionalFormatting sqref="D138 D118">
    <cfRule type="expression" priority="1" dxfId="0" stopIfTrue="1">
      <formula>AND(COUNTIF($B$255:$B$65536,D118)+COUNTIF($B$210:$B$252,D118)+COUNTIF($B$197:$B$208,D118)+COUNTIF($B$85:$B$195,D118)+COUNTIF($B$54:$B$83,D118)+COUNTIF($B$10:$B$10,D118)+COUNTIF($B$12:$B$51,D118)+COUNTIF($B$2:$B$3,D118)&gt;1,NOT(ISBLANK(D118)))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03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3.8515625" style="0" customWidth="1"/>
    <col min="4" max="4" width="18.8515625" style="0" customWidth="1"/>
    <col min="5" max="5" width="8.140625" style="0" customWidth="1"/>
    <col min="6" max="6" width="10.28125" style="0" customWidth="1"/>
    <col min="7" max="7" width="9.00390625" style="0" customWidth="1"/>
    <col min="8" max="8" width="8.00390625" style="0" customWidth="1"/>
    <col min="9" max="12" width="10.28125" style="0" customWidth="1"/>
    <col min="13" max="13" width="10.7109375" style="0" customWidth="1"/>
    <col min="14" max="14" width="8.8515625" style="0" customWidth="1"/>
    <col min="15" max="15" width="4.421875" style="0" customWidth="1"/>
    <col min="16" max="22" width="10.00390625" style="1" customWidth="1"/>
    <col min="23" max="23" width="6.140625" style="0" customWidth="1"/>
    <col min="24" max="30" width="4.7109375" style="1" hidden="1" customWidth="1"/>
    <col min="31" max="31" width="4.7109375" style="0" hidden="1" customWidth="1"/>
  </cols>
  <sheetData>
    <row r="1" spans="25:30" ht="13.5" thickBot="1">
      <c r="Y1" s="191"/>
      <c r="Z1" s="192"/>
      <c r="AA1" s="193"/>
      <c r="AB1" s="193"/>
      <c r="AC1" s="193"/>
      <c r="AD1" s="194"/>
    </row>
    <row r="2" spans="3:30" ht="16.5" thickBot="1">
      <c r="C2" s="46" t="s">
        <v>346</v>
      </c>
      <c r="D2" s="45"/>
      <c r="E2" s="4"/>
      <c r="F2" s="4"/>
      <c r="G2" s="5"/>
      <c r="H2" s="5"/>
      <c r="I2" s="5"/>
      <c r="J2" s="5"/>
      <c r="K2" s="5"/>
      <c r="L2" s="5"/>
      <c r="M2" s="189">
        <v>42710</v>
      </c>
      <c r="N2" s="190"/>
      <c r="O2" s="19"/>
      <c r="P2" s="5"/>
      <c r="Q2" s="5"/>
      <c r="R2" s="5"/>
      <c r="S2" s="5"/>
      <c r="T2" s="5"/>
      <c r="U2" s="5"/>
      <c r="V2" s="5"/>
      <c r="W2" s="19"/>
      <c r="X2" s="5"/>
      <c r="Y2" s="14"/>
      <c r="Z2" s="18"/>
      <c r="AA2" s="15"/>
      <c r="AB2" s="15"/>
      <c r="AC2" s="15"/>
      <c r="AD2" s="16"/>
    </row>
    <row r="3" spans="3:30" ht="15.75">
      <c r="C3" s="46" t="s">
        <v>162</v>
      </c>
      <c r="D3" s="45"/>
      <c r="E3" s="4"/>
      <c r="F3" s="4"/>
      <c r="G3" s="5"/>
      <c r="H3" s="5"/>
      <c r="I3" s="5"/>
      <c r="J3" s="5"/>
      <c r="K3" s="5"/>
      <c r="L3" s="5"/>
      <c r="M3" s="190" t="s">
        <v>347</v>
      </c>
      <c r="N3" s="190"/>
      <c r="O3" s="19"/>
      <c r="P3" s="5"/>
      <c r="Q3" s="5"/>
      <c r="R3" s="5"/>
      <c r="S3" s="5"/>
      <c r="T3" s="5"/>
      <c r="U3" s="5"/>
      <c r="V3" s="5"/>
      <c r="W3" s="19"/>
      <c r="X3" s="6"/>
      <c r="Y3" s="11"/>
      <c r="Z3" s="22"/>
      <c r="AA3" s="12"/>
      <c r="AB3" s="12"/>
      <c r="AC3" s="12"/>
      <c r="AD3" s="13"/>
    </row>
    <row r="4" spans="3:30" ht="15.75">
      <c r="C4" s="46"/>
      <c r="D4" s="45"/>
      <c r="E4" s="4"/>
      <c r="F4" s="4"/>
      <c r="G4" s="5"/>
      <c r="H4" s="5"/>
      <c r="I4" s="5"/>
      <c r="J4" s="5"/>
      <c r="K4" s="5"/>
      <c r="L4" s="5"/>
      <c r="M4" s="5"/>
      <c r="N4" s="5"/>
      <c r="O4" s="19"/>
      <c r="P4" s="5"/>
      <c r="Q4" s="5"/>
      <c r="R4" s="5"/>
      <c r="S4" s="5"/>
      <c r="T4" s="5"/>
      <c r="U4" s="5"/>
      <c r="V4" s="5"/>
      <c r="W4" s="19"/>
      <c r="X4" s="6"/>
      <c r="Y4" s="11"/>
      <c r="Z4" s="22"/>
      <c r="AA4" s="12"/>
      <c r="AB4" s="12"/>
      <c r="AC4" s="12"/>
      <c r="AD4" s="13"/>
    </row>
    <row r="5" spans="3:30" ht="13.5" thickBot="1"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20"/>
      <c r="X5" s="17"/>
      <c r="Y5" s="2"/>
      <c r="Z5" s="23"/>
      <c r="AA5" s="7"/>
      <c r="AB5" s="7"/>
      <c r="AC5" s="7"/>
      <c r="AD5" s="8"/>
    </row>
    <row r="6" spans="3:30" ht="30" customHeight="1" thickBot="1">
      <c r="C6" s="24"/>
      <c r="D6" s="25" t="s">
        <v>6</v>
      </c>
      <c r="E6" s="26" t="s">
        <v>7</v>
      </c>
      <c r="F6" s="26" t="s">
        <v>50</v>
      </c>
      <c r="G6" s="26" t="s">
        <v>8</v>
      </c>
      <c r="H6" s="26" t="s">
        <v>10</v>
      </c>
      <c r="I6" s="73" t="s">
        <v>99</v>
      </c>
      <c r="J6" s="103" t="s">
        <v>236</v>
      </c>
      <c r="K6" s="103" t="s">
        <v>173</v>
      </c>
      <c r="L6" s="124" t="s">
        <v>172</v>
      </c>
      <c r="M6" s="124" t="s">
        <v>216</v>
      </c>
      <c r="N6" s="125" t="s">
        <v>100</v>
      </c>
      <c r="O6" s="20"/>
      <c r="P6" s="28"/>
      <c r="Q6" s="28"/>
      <c r="R6" s="28"/>
      <c r="S6" s="28"/>
      <c r="T6" s="28"/>
      <c r="U6" s="28"/>
      <c r="V6" s="28"/>
      <c r="W6" s="20"/>
      <c r="X6" s="17"/>
      <c r="Y6" s="2" t="s">
        <v>93</v>
      </c>
      <c r="Z6" s="23" t="s">
        <v>95</v>
      </c>
      <c r="AA6" s="7" t="s">
        <v>96</v>
      </c>
      <c r="AB6" s="7" t="s">
        <v>97</v>
      </c>
      <c r="AC6" s="7" t="s">
        <v>98</v>
      </c>
      <c r="AD6" s="8">
        <v>0</v>
      </c>
    </row>
    <row r="7" spans="3:30" ht="17.25" customHeight="1" thickBot="1">
      <c r="C7" s="48" t="s">
        <v>65</v>
      </c>
      <c r="D7" s="49"/>
      <c r="E7" s="42"/>
      <c r="F7" s="42"/>
      <c r="G7" s="42"/>
      <c r="H7" s="42"/>
      <c r="I7" s="42"/>
      <c r="J7" s="42"/>
      <c r="K7" s="42"/>
      <c r="L7" s="42"/>
      <c r="M7" s="42"/>
      <c r="N7" s="43"/>
      <c r="O7" s="20"/>
      <c r="P7" s="28"/>
      <c r="Q7" s="28"/>
      <c r="R7" s="28"/>
      <c r="S7" s="28"/>
      <c r="T7" s="28"/>
      <c r="U7" s="28"/>
      <c r="V7" s="28"/>
      <c r="W7" s="20"/>
      <c r="X7" s="17"/>
      <c r="Y7" s="2"/>
      <c r="Z7" s="23"/>
      <c r="AA7" s="7"/>
      <c r="AB7" s="7"/>
      <c r="AC7" s="7"/>
      <c r="AD7" s="8"/>
    </row>
    <row r="8" spans="2:30" ht="12.75">
      <c r="B8" s="40"/>
      <c r="C8" s="113">
        <v>1</v>
      </c>
      <c r="D8" s="108" t="s">
        <v>178</v>
      </c>
      <c r="E8" s="31" t="s">
        <v>0</v>
      </c>
      <c r="F8" s="31" t="s">
        <v>52</v>
      </c>
      <c r="G8" s="31">
        <v>187.5</v>
      </c>
      <c r="H8" s="44" t="s">
        <v>17</v>
      </c>
      <c r="I8" s="76" t="s">
        <v>19</v>
      </c>
      <c r="J8" s="104"/>
      <c r="K8" s="104" t="s">
        <v>19</v>
      </c>
      <c r="L8" s="148"/>
      <c r="M8" s="141"/>
      <c r="N8" s="129"/>
      <c r="O8" s="20"/>
      <c r="P8" s="28"/>
      <c r="Q8" s="28"/>
      <c r="R8" s="28"/>
      <c r="S8" s="28"/>
      <c r="T8" s="28"/>
      <c r="U8" s="28"/>
      <c r="V8" s="28"/>
      <c r="W8" s="20"/>
      <c r="X8" s="17"/>
      <c r="Y8" s="2"/>
      <c r="Z8" s="23"/>
      <c r="AA8" s="7"/>
      <c r="AB8" s="7"/>
      <c r="AC8" s="7"/>
      <c r="AD8" s="8"/>
    </row>
    <row r="9" spans="2:30" ht="12.75">
      <c r="B9" s="40"/>
      <c r="C9" s="104">
        <f>1+C8</f>
        <v>2</v>
      </c>
      <c r="D9" s="108" t="s">
        <v>241</v>
      </c>
      <c r="E9" s="31" t="s">
        <v>0</v>
      </c>
      <c r="F9" s="31" t="s">
        <v>55</v>
      </c>
      <c r="G9" s="31">
        <v>260</v>
      </c>
      <c r="H9" s="44" t="s">
        <v>17</v>
      </c>
      <c r="I9" s="76" t="s">
        <v>19</v>
      </c>
      <c r="J9" s="104" t="s">
        <v>19</v>
      </c>
      <c r="K9" s="104"/>
      <c r="L9" s="148"/>
      <c r="M9" s="141"/>
      <c r="N9" s="129"/>
      <c r="O9" s="20"/>
      <c r="P9" s="28"/>
      <c r="Q9" s="28"/>
      <c r="R9" s="28"/>
      <c r="S9" s="28"/>
      <c r="T9" s="28"/>
      <c r="U9" s="28"/>
      <c r="V9" s="28"/>
      <c r="W9" s="20"/>
      <c r="X9" s="17"/>
      <c r="Y9" s="2"/>
      <c r="Z9" s="23"/>
      <c r="AA9" s="7"/>
      <c r="AB9" s="7"/>
      <c r="AC9" s="7"/>
      <c r="AD9" s="8"/>
    </row>
    <row r="10" spans="2:30" ht="12.75">
      <c r="B10" s="40"/>
      <c r="C10" s="104">
        <f aca="true" t="shared" si="0" ref="C10:C66">1+C9</f>
        <v>3</v>
      </c>
      <c r="D10" s="108" t="s">
        <v>180</v>
      </c>
      <c r="E10" s="31" t="s">
        <v>9</v>
      </c>
      <c r="F10" s="31" t="s">
        <v>57</v>
      </c>
      <c r="G10" s="31">
        <v>280</v>
      </c>
      <c r="H10" s="44" t="s">
        <v>17</v>
      </c>
      <c r="I10" s="76" t="s">
        <v>19</v>
      </c>
      <c r="J10" s="104"/>
      <c r="K10" s="104" t="s">
        <v>19</v>
      </c>
      <c r="L10" s="148"/>
      <c r="M10" s="141"/>
      <c r="N10" s="129"/>
      <c r="O10" s="20"/>
      <c r="P10" s="28"/>
      <c r="Q10" s="28"/>
      <c r="R10" s="28"/>
      <c r="S10" s="28"/>
      <c r="T10" s="28"/>
      <c r="U10" s="28"/>
      <c r="V10" s="28"/>
      <c r="W10" s="20"/>
      <c r="X10" s="17"/>
      <c r="Y10" s="2"/>
      <c r="Z10" s="23"/>
      <c r="AA10" s="7"/>
      <c r="AB10" s="7"/>
      <c r="AC10" s="7"/>
      <c r="AD10" s="8"/>
    </row>
    <row r="11" spans="2:30" ht="12.75">
      <c r="B11" s="40"/>
      <c r="C11" s="104">
        <f t="shared" si="0"/>
        <v>4</v>
      </c>
      <c r="D11" s="108" t="s">
        <v>181</v>
      </c>
      <c r="E11" s="31" t="s">
        <v>0</v>
      </c>
      <c r="F11" s="31" t="s">
        <v>59</v>
      </c>
      <c r="G11" s="31">
        <v>130</v>
      </c>
      <c r="H11" s="44" t="s">
        <v>17</v>
      </c>
      <c r="I11" s="76" t="s">
        <v>19</v>
      </c>
      <c r="J11" s="104" t="s">
        <v>19</v>
      </c>
      <c r="K11" s="104" t="s">
        <v>19</v>
      </c>
      <c r="L11" s="148"/>
      <c r="M11" s="141"/>
      <c r="N11" s="129"/>
      <c r="O11" s="20"/>
      <c r="P11" s="28"/>
      <c r="Q11" s="28"/>
      <c r="R11" s="28"/>
      <c r="S11" s="28"/>
      <c r="T11" s="28"/>
      <c r="U11" s="28"/>
      <c r="V11" s="28"/>
      <c r="W11" s="20"/>
      <c r="X11" s="17"/>
      <c r="Y11" s="2"/>
      <c r="Z11" s="23"/>
      <c r="AA11" s="7"/>
      <c r="AB11" s="7"/>
      <c r="AC11" s="7"/>
      <c r="AD11" s="8"/>
    </row>
    <row r="12" spans="2:30" ht="12.75">
      <c r="B12" s="40"/>
      <c r="C12" s="104">
        <f t="shared" si="0"/>
        <v>5</v>
      </c>
      <c r="D12" s="108" t="s">
        <v>243</v>
      </c>
      <c r="E12" s="31" t="s">
        <v>2</v>
      </c>
      <c r="F12" s="31" t="s">
        <v>52</v>
      </c>
      <c r="G12" s="31">
        <v>140</v>
      </c>
      <c r="H12" s="44" t="s">
        <v>17</v>
      </c>
      <c r="I12" s="76" t="s">
        <v>19</v>
      </c>
      <c r="J12" s="104" t="s">
        <v>19</v>
      </c>
      <c r="K12" s="104"/>
      <c r="L12" s="148"/>
      <c r="M12" s="141"/>
      <c r="N12" s="129"/>
      <c r="O12" s="20"/>
      <c r="P12" s="28"/>
      <c r="Q12" s="28"/>
      <c r="R12" s="28"/>
      <c r="S12" s="28"/>
      <c r="T12" s="28"/>
      <c r="U12" s="28"/>
      <c r="V12" s="28"/>
      <c r="W12" s="20"/>
      <c r="X12" s="17"/>
      <c r="Y12" s="2"/>
      <c r="Z12" s="23"/>
      <c r="AA12" s="7"/>
      <c r="AB12" s="7"/>
      <c r="AC12" s="7"/>
      <c r="AD12" s="8"/>
    </row>
    <row r="13" spans="2:30" ht="12.75">
      <c r="B13" s="40"/>
      <c r="C13" s="104">
        <f t="shared" si="0"/>
        <v>6</v>
      </c>
      <c r="D13" s="108" t="s">
        <v>244</v>
      </c>
      <c r="E13" s="31" t="s">
        <v>0</v>
      </c>
      <c r="F13" s="31" t="s">
        <v>55</v>
      </c>
      <c r="G13" s="31">
        <v>220</v>
      </c>
      <c r="H13" s="44" t="s">
        <v>17</v>
      </c>
      <c r="I13" s="76" t="s">
        <v>19</v>
      </c>
      <c r="J13" s="104" t="s">
        <v>19</v>
      </c>
      <c r="K13" s="104"/>
      <c r="L13" s="148"/>
      <c r="M13" s="141"/>
      <c r="N13" s="129"/>
      <c r="O13" s="20"/>
      <c r="P13" s="28"/>
      <c r="Q13" s="28"/>
      <c r="R13" s="28"/>
      <c r="S13" s="28"/>
      <c r="T13" s="28"/>
      <c r="U13" s="28"/>
      <c r="V13" s="28"/>
      <c r="W13" s="20"/>
      <c r="X13" s="17"/>
      <c r="Y13" s="2"/>
      <c r="Z13" s="23"/>
      <c r="AA13" s="7"/>
      <c r="AB13" s="7"/>
      <c r="AC13" s="7"/>
      <c r="AD13" s="8"/>
    </row>
    <row r="14" spans="2:30" ht="12.75">
      <c r="B14" s="40"/>
      <c r="C14" s="104">
        <f t="shared" si="0"/>
        <v>7</v>
      </c>
      <c r="D14" s="108" t="s">
        <v>219</v>
      </c>
      <c r="E14" s="31" t="s">
        <v>0</v>
      </c>
      <c r="F14" s="31" t="s">
        <v>52</v>
      </c>
      <c r="G14" s="31">
        <v>151</v>
      </c>
      <c r="H14" s="44" t="s">
        <v>17</v>
      </c>
      <c r="I14" s="76" t="s">
        <v>19</v>
      </c>
      <c r="J14" s="104" t="s">
        <v>19</v>
      </c>
      <c r="K14" s="104"/>
      <c r="L14" s="148"/>
      <c r="M14" s="141"/>
      <c r="N14" s="129"/>
      <c r="O14" s="20"/>
      <c r="P14" s="28"/>
      <c r="Q14" s="28"/>
      <c r="R14" s="28"/>
      <c r="S14" s="28"/>
      <c r="T14" s="28"/>
      <c r="U14" s="28"/>
      <c r="V14" s="28"/>
      <c r="W14" s="20"/>
      <c r="X14" s="17"/>
      <c r="Y14" s="2">
        <v>1</v>
      </c>
      <c r="Z14" s="23"/>
      <c r="AA14" s="7"/>
      <c r="AB14" s="7"/>
      <c r="AC14" s="7"/>
      <c r="AD14" s="8"/>
    </row>
    <row r="15" spans="2:30" ht="12.75">
      <c r="B15" s="40"/>
      <c r="C15" s="104">
        <f t="shared" si="0"/>
        <v>8</v>
      </c>
      <c r="D15" s="108" t="s">
        <v>41</v>
      </c>
      <c r="E15" s="31" t="s">
        <v>42</v>
      </c>
      <c r="F15" s="31" t="s">
        <v>55</v>
      </c>
      <c r="G15" s="31">
        <v>190</v>
      </c>
      <c r="H15" s="44" t="s">
        <v>17</v>
      </c>
      <c r="I15" s="76" t="s">
        <v>19</v>
      </c>
      <c r="J15" s="104" t="s">
        <v>19</v>
      </c>
      <c r="K15" s="104" t="s">
        <v>19</v>
      </c>
      <c r="L15" s="148" t="s">
        <v>19</v>
      </c>
      <c r="M15" s="141"/>
      <c r="N15" s="129"/>
      <c r="O15" s="20"/>
      <c r="P15" s="28"/>
      <c r="Q15" s="28"/>
      <c r="R15" s="28"/>
      <c r="S15" s="28"/>
      <c r="T15" s="28"/>
      <c r="U15" s="28"/>
      <c r="V15" s="28"/>
      <c r="W15" s="20"/>
      <c r="X15" s="17"/>
      <c r="Y15" s="2"/>
      <c r="Z15" s="23"/>
      <c r="AA15" s="7"/>
      <c r="AB15" s="7"/>
      <c r="AC15" s="7"/>
      <c r="AD15" s="8"/>
    </row>
    <row r="16" spans="2:30" ht="12.75">
      <c r="B16" s="40"/>
      <c r="C16" s="104">
        <f t="shared" si="0"/>
        <v>9</v>
      </c>
      <c r="D16" s="108" t="s">
        <v>248</v>
      </c>
      <c r="E16" s="31" t="s">
        <v>2</v>
      </c>
      <c r="F16" s="31" t="s">
        <v>52</v>
      </c>
      <c r="G16" s="31">
        <v>205</v>
      </c>
      <c r="H16" s="44" t="s">
        <v>17</v>
      </c>
      <c r="I16" s="76" t="s">
        <v>19</v>
      </c>
      <c r="J16" s="104" t="s">
        <v>19</v>
      </c>
      <c r="K16" s="104"/>
      <c r="L16" s="148"/>
      <c r="M16" s="141"/>
      <c r="N16" s="129"/>
      <c r="O16" s="20"/>
      <c r="P16" s="28"/>
      <c r="Q16" s="28"/>
      <c r="R16" s="28"/>
      <c r="S16" s="28"/>
      <c r="T16" s="28"/>
      <c r="U16" s="28"/>
      <c r="V16" s="28"/>
      <c r="W16" s="20"/>
      <c r="X16" s="17"/>
      <c r="Y16" s="2">
        <v>1</v>
      </c>
      <c r="Z16" s="23"/>
      <c r="AA16" s="7"/>
      <c r="AB16" s="7"/>
      <c r="AC16" s="7"/>
      <c r="AD16" s="8"/>
    </row>
    <row r="17" spans="2:30" ht="12.75">
      <c r="B17" s="40"/>
      <c r="C17" s="104">
        <f t="shared" si="0"/>
        <v>10</v>
      </c>
      <c r="D17" s="108" t="s">
        <v>321</v>
      </c>
      <c r="E17" s="31" t="s">
        <v>9</v>
      </c>
      <c r="F17" s="31" t="s">
        <v>56</v>
      </c>
      <c r="G17" s="31">
        <v>270</v>
      </c>
      <c r="H17" s="44" t="s">
        <v>17</v>
      </c>
      <c r="I17" s="76" t="s">
        <v>19</v>
      </c>
      <c r="J17" s="104" t="s">
        <v>19</v>
      </c>
      <c r="K17" s="104"/>
      <c r="L17" s="148"/>
      <c r="M17" s="141"/>
      <c r="N17" s="129"/>
      <c r="O17" s="20"/>
      <c r="P17" s="28"/>
      <c r="Q17" s="28"/>
      <c r="R17" s="28"/>
      <c r="S17" s="28"/>
      <c r="T17" s="28"/>
      <c r="U17" s="28"/>
      <c r="V17" s="28"/>
      <c r="W17" s="20"/>
      <c r="X17" s="17"/>
      <c r="Y17" s="2"/>
      <c r="Z17" s="23"/>
      <c r="AA17" s="7"/>
      <c r="AB17" s="7"/>
      <c r="AC17" s="7"/>
      <c r="AD17" s="8"/>
    </row>
    <row r="18" spans="2:30" ht="12.75">
      <c r="B18" s="40"/>
      <c r="C18" s="104">
        <f t="shared" si="0"/>
        <v>11</v>
      </c>
      <c r="D18" s="108" t="s">
        <v>183</v>
      </c>
      <c r="E18" s="31" t="s">
        <v>9</v>
      </c>
      <c r="F18" s="31" t="s">
        <v>58</v>
      </c>
      <c r="G18" s="31">
        <v>360</v>
      </c>
      <c r="H18" s="44" t="s">
        <v>17</v>
      </c>
      <c r="I18" s="76" t="s">
        <v>19</v>
      </c>
      <c r="J18" s="104" t="s">
        <v>19</v>
      </c>
      <c r="K18" s="104" t="s">
        <v>19</v>
      </c>
      <c r="L18" s="148"/>
      <c r="M18" s="141"/>
      <c r="N18" s="129"/>
      <c r="O18" s="20"/>
      <c r="P18" s="28"/>
      <c r="Q18" s="28"/>
      <c r="R18" s="28"/>
      <c r="S18" s="28"/>
      <c r="T18" s="28"/>
      <c r="U18" s="28"/>
      <c r="V18" s="28"/>
      <c r="W18" s="20"/>
      <c r="X18" s="17"/>
      <c r="Y18" s="2"/>
      <c r="Z18" s="23"/>
      <c r="AA18" s="7"/>
      <c r="AB18" s="7"/>
      <c r="AC18" s="7"/>
      <c r="AD18" s="8"/>
    </row>
    <row r="19" spans="2:30" ht="12.75">
      <c r="B19" s="40"/>
      <c r="C19" s="104">
        <f t="shared" si="0"/>
        <v>12</v>
      </c>
      <c r="D19" s="108" t="s">
        <v>72</v>
      </c>
      <c r="E19" s="31" t="s">
        <v>2</v>
      </c>
      <c r="F19" s="31" t="s">
        <v>55</v>
      </c>
      <c r="G19" s="31">
        <v>242.5</v>
      </c>
      <c r="H19" s="44" t="s">
        <v>17</v>
      </c>
      <c r="I19" s="76" t="s">
        <v>19</v>
      </c>
      <c r="J19" s="104"/>
      <c r="K19" s="104" t="s">
        <v>19</v>
      </c>
      <c r="L19" s="148" t="s">
        <v>14</v>
      </c>
      <c r="M19" s="141"/>
      <c r="N19" s="129"/>
      <c r="O19" s="20"/>
      <c r="P19" s="28"/>
      <c r="Q19" s="28"/>
      <c r="R19" s="28"/>
      <c r="S19" s="28"/>
      <c r="T19" s="28"/>
      <c r="U19" s="28"/>
      <c r="V19" s="28"/>
      <c r="W19" s="20"/>
      <c r="X19" s="17"/>
      <c r="Y19" s="2"/>
      <c r="Z19" s="23"/>
      <c r="AA19" s="7"/>
      <c r="AB19" s="7"/>
      <c r="AC19" s="7"/>
      <c r="AD19" s="8"/>
    </row>
    <row r="20" spans="2:30" ht="12.75">
      <c r="B20" s="40"/>
      <c r="C20" s="104">
        <f t="shared" si="0"/>
        <v>13</v>
      </c>
      <c r="D20" s="108" t="s">
        <v>208</v>
      </c>
      <c r="E20" s="31" t="s">
        <v>67</v>
      </c>
      <c r="F20" s="31" t="s">
        <v>58</v>
      </c>
      <c r="G20" s="31">
        <v>290</v>
      </c>
      <c r="H20" s="44" t="s">
        <v>17</v>
      </c>
      <c r="I20" s="76" t="s">
        <v>19</v>
      </c>
      <c r="J20" s="104" t="s">
        <v>19</v>
      </c>
      <c r="K20" s="104" t="s">
        <v>19</v>
      </c>
      <c r="L20" s="148"/>
      <c r="M20" s="141"/>
      <c r="N20" s="129"/>
      <c r="O20" s="20"/>
      <c r="P20" s="28"/>
      <c r="Q20" s="28"/>
      <c r="R20" s="28"/>
      <c r="S20" s="28"/>
      <c r="T20" s="28"/>
      <c r="U20" s="28"/>
      <c r="V20" s="28"/>
      <c r="W20" s="20"/>
      <c r="X20" s="17"/>
      <c r="Y20" s="2"/>
      <c r="Z20" s="23"/>
      <c r="AA20" s="7"/>
      <c r="AB20" s="7"/>
      <c r="AC20" s="7"/>
      <c r="AD20" s="8"/>
    </row>
    <row r="21" spans="2:30" ht="12.75">
      <c r="B21" s="40"/>
      <c r="C21" s="104">
        <f t="shared" si="0"/>
        <v>14</v>
      </c>
      <c r="D21" s="108" t="s">
        <v>323</v>
      </c>
      <c r="E21" s="31" t="s">
        <v>9</v>
      </c>
      <c r="F21" s="31" t="s">
        <v>56</v>
      </c>
      <c r="G21" s="31">
        <v>280</v>
      </c>
      <c r="H21" s="44" t="s">
        <v>17</v>
      </c>
      <c r="I21" s="76" t="s">
        <v>19</v>
      </c>
      <c r="J21" s="104" t="s">
        <v>19</v>
      </c>
      <c r="K21" s="104"/>
      <c r="L21" s="148"/>
      <c r="M21" s="141"/>
      <c r="N21" s="129"/>
      <c r="O21" s="20"/>
      <c r="P21" s="28"/>
      <c r="Q21" s="28"/>
      <c r="R21" s="28"/>
      <c r="S21" s="28"/>
      <c r="T21" s="28"/>
      <c r="U21" s="28"/>
      <c r="V21" s="28"/>
      <c r="W21" s="20"/>
      <c r="X21" s="17"/>
      <c r="Y21" s="2"/>
      <c r="Z21" s="23"/>
      <c r="AA21" s="7"/>
      <c r="AB21" s="7"/>
      <c r="AC21" s="7"/>
      <c r="AD21" s="8"/>
    </row>
    <row r="22" spans="2:30" ht="12.75">
      <c r="B22" s="40"/>
      <c r="C22" s="104">
        <f t="shared" si="0"/>
        <v>15</v>
      </c>
      <c r="D22" s="108" t="s">
        <v>81</v>
      </c>
      <c r="E22" s="31" t="s">
        <v>0</v>
      </c>
      <c r="F22" s="31" t="s">
        <v>54</v>
      </c>
      <c r="G22" s="31">
        <v>295</v>
      </c>
      <c r="H22" s="44" t="s">
        <v>17</v>
      </c>
      <c r="I22" s="76" t="s">
        <v>19</v>
      </c>
      <c r="J22" s="104"/>
      <c r="K22" s="104" t="s">
        <v>19</v>
      </c>
      <c r="L22" s="148" t="s">
        <v>19</v>
      </c>
      <c r="M22" s="141"/>
      <c r="N22" s="129"/>
      <c r="O22" s="20"/>
      <c r="P22" s="28"/>
      <c r="Q22" s="28"/>
      <c r="R22" s="28"/>
      <c r="S22" s="28"/>
      <c r="T22" s="28"/>
      <c r="U22" s="28"/>
      <c r="V22" s="28"/>
      <c r="W22" s="20"/>
      <c r="X22" s="17"/>
      <c r="Y22" s="2"/>
      <c r="Z22" s="23"/>
      <c r="AA22" s="7"/>
      <c r="AB22" s="7"/>
      <c r="AC22" s="7"/>
      <c r="AD22" s="8"/>
    </row>
    <row r="23" spans="2:30" ht="12.75">
      <c r="B23" s="40"/>
      <c r="C23" s="104">
        <f t="shared" si="0"/>
        <v>16</v>
      </c>
      <c r="D23" s="108" t="s">
        <v>22</v>
      </c>
      <c r="E23" s="31" t="s">
        <v>21</v>
      </c>
      <c r="F23" s="31" t="s">
        <v>56</v>
      </c>
      <c r="G23" s="31">
        <v>230</v>
      </c>
      <c r="H23" s="44" t="s">
        <v>11</v>
      </c>
      <c r="I23" s="76" t="s">
        <v>19</v>
      </c>
      <c r="J23" s="104" t="s">
        <v>14</v>
      </c>
      <c r="K23" s="104" t="s">
        <v>19</v>
      </c>
      <c r="L23" s="148" t="s">
        <v>19</v>
      </c>
      <c r="M23" s="141"/>
      <c r="N23" s="129"/>
      <c r="O23" s="20"/>
      <c r="P23" s="28"/>
      <c r="Q23" s="28"/>
      <c r="R23" s="28"/>
      <c r="S23" s="28"/>
      <c r="T23" s="28"/>
      <c r="U23" s="28"/>
      <c r="V23" s="28"/>
      <c r="W23" s="20"/>
      <c r="X23" s="17"/>
      <c r="Y23" s="2"/>
      <c r="Z23" s="23"/>
      <c r="AA23" s="7"/>
      <c r="AB23" s="7"/>
      <c r="AC23" s="7"/>
      <c r="AD23" s="8"/>
    </row>
    <row r="24" spans="2:30" ht="12.75">
      <c r="B24" s="40"/>
      <c r="C24" s="104">
        <f t="shared" si="0"/>
        <v>17</v>
      </c>
      <c r="D24" s="108" t="s">
        <v>324</v>
      </c>
      <c r="E24" s="31" t="s">
        <v>1</v>
      </c>
      <c r="F24" s="31" t="s">
        <v>53</v>
      </c>
      <c r="G24" s="31">
        <v>240</v>
      </c>
      <c r="H24" s="44" t="s">
        <v>17</v>
      </c>
      <c r="I24" s="76" t="s">
        <v>19</v>
      </c>
      <c r="J24" s="104" t="s">
        <v>19</v>
      </c>
      <c r="K24" s="104"/>
      <c r="L24" s="148"/>
      <c r="M24" s="141"/>
      <c r="N24" s="129"/>
      <c r="O24" s="20"/>
      <c r="P24" s="28"/>
      <c r="Q24" s="28"/>
      <c r="R24" s="28"/>
      <c r="S24" s="28"/>
      <c r="T24" s="28"/>
      <c r="U24" s="28"/>
      <c r="V24" s="28"/>
      <c r="W24" s="20"/>
      <c r="X24" s="17"/>
      <c r="Y24" s="2"/>
      <c r="Z24" s="23"/>
      <c r="AA24" s="7"/>
      <c r="AB24" s="7"/>
      <c r="AC24" s="7"/>
      <c r="AD24" s="8"/>
    </row>
    <row r="25" spans="2:30" ht="12.75">
      <c r="B25" s="40"/>
      <c r="C25" s="104">
        <f t="shared" si="0"/>
        <v>18</v>
      </c>
      <c r="D25" s="108" t="s">
        <v>254</v>
      </c>
      <c r="E25" s="31" t="s">
        <v>0</v>
      </c>
      <c r="F25" s="31" t="s">
        <v>57</v>
      </c>
      <c r="G25" s="31">
        <v>280</v>
      </c>
      <c r="H25" s="44" t="s">
        <v>17</v>
      </c>
      <c r="I25" s="76" t="s">
        <v>19</v>
      </c>
      <c r="J25" s="104" t="s">
        <v>19</v>
      </c>
      <c r="K25" s="104"/>
      <c r="L25" s="148"/>
      <c r="M25" s="141"/>
      <c r="N25" s="129"/>
      <c r="O25" s="20"/>
      <c r="P25" s="28"/>
      <c r="Q25" s="28"/>
      <c r="R25" s="28"/>
      <c r="S25" s="28"/>
      <c r="T25" s="28"/>
      <c r="U25" s="28"/>
      <c r="V25" s="28"/>
      <c r="W25" s="20"/>
      <c r="X25" s="17"/>
      <c r="Y25" s="2"/>
      <c r="Z25" s="23"/>
      <c r="AA25" s="7"/>
      <c r="AB25" s="7"/>
      <c r="AC25" s="7"/>
      <c r="AD25" s="8"/>
    </row>
    <row r="26" spans="2:30" ht="12.75">
      <c r="B26" s="40"/>
      <c r="C26" s="104">
        <f t="shared" si="0"/>
        <v>19</v>
      </c>
      <c r="D26" s="108" t="s">
        <v>191</v>
      </c>
      <c r="E26" s="31" t="s">
        <v>0</v>
      </c>
      <c r="F26" s="31" t="s">
        <v>56</v>
      </c>
      <c r="G26" s="31">
        <v>312.5</v>
      </c>
      <c r="H26" s="44" t="s">
        <v>17</v>
      </c>
      <c r="I26" s="76" t="s">
        <v>19</v>
      </c>
      <c r="J26" s="104" t="s">
        <v>19</v>
      </c>
      <c r="K26" s="104" t="s">
        <v>19</v>
      </c>
      <c r="L26" s="148"/>
      <c r="M26" s="141"/>
      <c r="N26" s="129"/>
      <c r="O26" s="20"/>
      <c r="P26" s="28"/>
      <c r="Q26" s="28"/>
      <c r="R26" s="28"/>
      <c r="S26" s="28"/>
      <c r="T26" s="28"/>
      <c r="U26" s="28"/>
      <c r="V26" s="28"/>
      <c r="W26" s="20"/>
      <c r="X26" s="17"/>
      <c r="Y26" s="2"/>
      <c r="Z26" s="23"/>
      <c r="AA26" s="7"/>
      <c r="AB26" s="7"/>
      <c r="AC26" s="7"/>
      <c r="AD26" s="8"/>
    </row>
    <row r="27" spans="2:30" ht="12.75">
      <c r="B27" s="40"/>
      <c r="C27" s="104">
        <f t="shared" si="0"/>
        <v>20</v>
      </c>
      <c r="D27" s="108" t="s">
        <v>259</v>
      </c>
      <c r="E27" s="31" t="s">
        <v>1</v>
      </c>
      <c r="F27" s="31" t="s">
        <v>54</v>
      </c>
      <c r="G27" s="31">
        <v>227.5</v>
      </c>
      <c r="H27" s="44" t="s">
        <v>17</v>
      </c>
      <c r="I27" s="76" t="s">
        <v>19</v>
      </c>
      <c r="J27" s="104" t="s">
        <v>19</v>
      </c>
      <c r="K27" s="104"/>
      <c r="L27" s="148"/>
      <c r="M27" s="141"/>
      <c r="N27" s="129"/>
      <c r="O27" s="20"/>
      <c r="P27" s="28"/>
      <c r="Q27" s="28"/>
      <c r="R27" s="28"/>
      <c r="S27" s="28"/>
      <c r="T27" s="28"/>
      <c r="U27" s="28"/>
      <c r="V27" s="28"/>
      <c r="W27" s="20"/>
      <c r="X27" s="17"/>
      <c r="Y27" s="2"/>
      <c r="Z27" s="23"/>
      <c r="AA27" s="7"/>
      <c r="AB27" s="7"/>
      <c r="AC27" s="7"/>
      <c r="AD27" s="8"/>
    </row>
    <row r="28" spans="2:30" ht="12.75">
      <c r="B28" s="40"/>
      <c r="C28" s="104">
        <f t="shared" si="0"/>
        <v>21</v>
      </c>
      <c r="D28" s="108" t="s">
        <v>209</v>
      </c>
      <c r="E28" s="31" t="s">
        <v>9</v>
      </c>
      <c r="F28" s="31" t="s">
        <v>59</v>
      </c>
      <c r="G28" s="31">
        <v>115</v>
      </c>
      <c r="H28" s="44" t="s">
        <v>17</v>
      </c>
      <c r="I28" s="76" t="s">
        <v>19</v>
      </c>
      <c r="J28" s="104"/>
      <c r="K28" s="104" t="s">
        <v>19</v>
      </c>
      <c r="L28" s="148"/>
      <c r="M28" s="141"/>
      <c r="N28" s="129"/>
      <c r="O28" s="20"/>
      <c r="P28" s="28"/>
      <c r="Q28" s="28"/>
      <c r="R28" s="28"/>
      <c r="S28" s="28"/>
      <c r="T28" s="28"/>
      <c r="U28" s="28"/>
      <c r="V28" s="28"/>
      <c r="W28" s="20"/>
      <c r="X28" s="17"/>
      <c r="Y28" s="2"/>
      <c r="Z28" s="23"/>
      <c r="AA28" s="7"/>
      <c r="AB28" s="7"/>
      <c r="AC28" s="7"/>
      <c r="AD28" s="8"/>
    </row>
    <row r="29" spans="2:30" ht="12.75">
      <c r="B29" s="40"/>
      <c r="C29" s="104">
        <f t="shared" si="0"/>
        <v>22</v>
      </c>
      <c r="D29" s="108" t="s">
        <v>261</v>
      </c>
      <c r="E29" s="31" t="s">
        <v>23</v>
      </c>
      <c r="F29" s="31" t="s">
        <v>54</v>
      </c>
      <c r="G29" s="31">
        <v>160</v>
      </c>
      <c r="H29" s="44" t="s">
        <v>17</v>
      </c>
      <c r="I29" s="76" t="s">
        <v>19</v>
      </c>
      <c r="J29" s="104" t="s">
        <v>19</v>
      </c>
      <c r="K29" s="104"/>
      <c r="L29" s="148"/>
      <c r="M29" s="141"/>
      <c r="N29" s="129"/>
      <c r="O29" s="20"/>
      <c r="P29" s="28"/>
      <c r="Q29" s="28"/>
      <c r="R29" s="28"/>
      <c r="S29" s="28"/>
      <c r="T29" s="28"/>
      <c r="U29" s="28"/>
      <c r="V29" s="28"/>
      <c r="W29" s="20"/>
      <c r="X29" s="17"/>
      <c r="Y29" s="2"/>
      <c r="Z29" s="23"/>
      <c r="AA29" s="7"/>
      <c r="AB29" s="7"/>
      <c r="AC29" s="7"/>
      <c r="AD29" s="8"/>
    </row>
    <row r="30" spans="2:30" ht="12.75">
      <c r="B30" s="40"/>
      <c r="C30" s="104">
        <f t="shared" si="0"/>
        <v>23</v>
      </c>
      <c r="D30" s="108" t="s">
        <v>262</v>
      </c>
      <c r="E30" s="31" t="s">
        <v>42</v>
      </c>
      <c r="F30" s="31" t="s">
        <v>54</v>
      </c>
      <c r="G30" s="31">
        <v>172.5</v>
      </c>
      <c r="H30" s="44" t="s">
        <v>17</v>
      </c>
      <c r="I30" s="76" t="s">
        <v>19</v>
      </c>
      <c r="J30" s="104" t="s">
        <v>19</v>
      </c>
      <c r="K30" s="104"/>
      <c r="L30" s="148"/>
      <c r="M30" s="141"/>
      <c r="N30" s="129"/>
      <c r="O30" s="20"/>
      <c r="P30" s="28"/>
      <c r="Q30" s="28"/>
      <c r="R30" s="28"/>
      <c r="S30" s="28"/>
      <c r="T30" s="28"/>
      <c r="U30" s="28"/>
      <c r="V30" s="28"/>
      <c r="W30" s="20"/>
      <c r="X30" s="17"/>
      <c r="Y30" s="2"/>
      <c r="Z30" s="23"/>
      <c r="AA30" s="7"/>
      <c r="AB30" s="7"/>
      <c r="AC30" s="7"/>
      <c r="AD30" s="8"/>
    </row>
    <row r="31" spans="2:30" ht="12.75">
      <c r="B31" s="40"/>
      <c r="C31" s="104">
        <f t="shared" si="0"/>
        <v>24</v>
      </c>
      <c r="D31" s="108" t="s">
        <v>263</v>
      </c>
      <c r="E31" s="31" t="s">
        <v>0</v>
      </c>
      <c r="F31" s="31" t="s">
        <v>53</v>
      </c>
      <c r="G31" s="31">
        <v>161</v>
      </c>
      <c r="H31" s="44" t="s">
        <v>17</v>
      </c>
      <c r="I31" s="76" t="s">
        <v>19</v>
      </c>
      <c r="J31" s="104" t="s">
        <v>19</v>
      </c>
      <c r="K31" s="104"/>
      <c r="L31" s="148"/>
      <c r="M31" s="141"/>
      <c r="N31" s="129"/>
      <c r="O31" s="20"/>
      <c r="P31" s="28"/>
      <c r="Q31" s="28"/>
      <c r="R31" s="28"/>
      <c r="S31" s="28"/>
      <c r="T31" s="28"/>
      <c r="U31" s="28"/>
      <c r="V31" s="28"/>
      <c r="W31" s="20"/>
      <c r="X31" s="17"/>
      <c r="Y31" s="2"/>
      <c r="Z31" s="23"/>
      <c r="AA31" s="7"/>
      <c r="AB31" s="7"/>
      <c r="AC31" s="7"/>
      <c r="AD31" s="8"/>
    </row>
    <row r="32" spans="2:30" ht="12.75">
      <c r="B32" s="40"/>
      <c r="C32" s="104">
        <f t="shared" si="0"/>
        <v>25</v>
      </c>
      <c r="D32" s="108" t="s">
        <v>327</v>
      </c>
      <c r="E32" s="31" t="s">
        <v>16</v>
      </c>
      <c r="F32" s="31" t="s">
        <v>58</v>
      </c>
      <c r="G32" s="31">
        <v>300</v>
      </c>
      <c r="H32" s="44" t="s">
        <v>17</v>
      </c>
      <c r="I32" s="76" t="s">
        <v>19</v>
      </c>
      <c r="J32" s="104" t="s">
        <v>19</v>
      </c>
      <c r="K32" s="104"/>
      <c r="L32" s="148"/>
      <c r="M32" s="141"/>
      <c r="N32" s="129"/>
      <c r="O32" s="20"/>
      <c r="P32" s="28"/>
      <c r="Q32" s="28"/>
      <c r="R32" s="28"/>
      <c r="S32" s="28"/>
      <c r="T32" s="28"/>
      <c r="U32" s="28"/>
      <c r="V32" s="28"/>
      <c r="W32" s="20"/>
      <c r="X32" s="17"/>
      <c r="Y32" s="2"/>
      <c r="Z32" s="23"/>
      <c r="AA32" s="7"/>
      <c r="AB32" s="7"/>
      <c r="AC32" s="7"/>
      <c r="AD32" s="8"/>
    </row>
    <row r="33" spans="2:30" ht="12.75">
      <c r="B33" s="40"/>
      <c r="C33" s="104">
        <f t="shared" si="0"/>
        <v>26</v>
      </c>
      <c r="D33" s="108" t="s">
        <v>193</v>
      </c>
      <c r="E33" s="31" t="s">
        <v>0</v>
      </c>
      <c r="F33" s="31" t="s">
        <v>58</v>
      </c>
      <c r="G33" s="31">
        <v>300</v>
      </c>
      <c r="H33" s="44" t="s">
        <v>17</v>
      </c>
      <c r="I33" s="76" t="s">
        <v>19</v>
      </c>
      <c r="J33" s="104" t="s">
        <v>19</v>
      </c>
      <c r="K33" s="104"/>
      <c r="L33" s="148"/>
      <c r="M33" s="141"/>
      <c r="N33" s="129"/>
      <c r="O33" s="20"/>
      <c r="P33" s="28"/>
      <c r="Q33" s="28"/>
      <c r="R33" s="28"/>
      <c r="S33" s="28"/>
      <c r="T33" s="28"/>
      <c r="U33" s="28"/>
      <c r="V33" s="28"/>
      <c r="W33" s="20"/>
      <c r="X33" s="17"/>
      <c r="Y33" s="2"/>
      <c r="Z33" s="23"/>
      <c r="AA33" s="7"/>
      <c r="AB33" s="7"/>
      <c r="AC33" s="7"/>
      <c r="AD33" s="8"/>
    </row>
    <row r="34" spans="2:30" ht="12.75">
      <c r="B34" s="40"/>
      <c r="C34" s="104">
        <f t="shared" si="0"/>
        <v>27</v>
      </c>
      <c r="D34" s="108" t="s">
        <v>328</v>
      </c>
      <c r="E34" s="31" t="s">
        <v>9</v>
      </c>
      <c r="F34" s="31" t="s">
        <v>56</v>
      </c>
      <c r="G34" s="31">
        <v>300</v>
      </c>
      <c r="H34" s="44" t="s">
        <v>17</v>
      </c>
      <c r="I34" s="76" t="s">
        <v>19</v>
      </c>
      <c r="J34" s="104" t="s">
        <v>19</v>
      </c>
      <c r="K34" s="104"/>
      <c r="L34" s="148"/>
      <c r="M34" s="141"/>
      <c r="N34" s="129"/>
      <c r="O34" s="20"/>
      <c r="P34" s="28"/>
      <c r="Q34" s="28"/>
      <c r="R34" s="28"/>
      <c r="S34" s="28"/>
      <c r="T34" s="28"/>
      <c r="U34" s="28"/>
      <c r="V34" s="28"/>
      <c r="W34" s="20"/>
      <c r="X34" s="17"/>
      <c r="Y34" s="2"/>
      <c r="Z34" s="23"/>
      <c r="AA34" s="7"/>
      <c r="AB34" s="7"/>
      <c r="AC34" s="7"/>
      <c r="AD34" s="8"/>
    </row>
    <row r="35" spans="2:30" ht="12.75">
      <c r="B35" s="40"/>
      <c r="C35" s="104">
        <f t="shared" si="0"/>
        <v>28</v>
      </c>
      <c r="D35" s="108" t="s">
        <v>194</v>
      </c>
      <c r="E35" s="31" t="s">
        <v>9</v>
      </c>
      <c r="F35" s="31" t="s">
        <v>52</v>
      </c>
      <c r="G35" s="31">
        <v>160</v>
      </c>
      <c r="H35" s="44" t="s">
        <v>17</v>
      </c>
      <c r="I35" s="76" t="s">
        <v>19</v>
      </c>
      <c r="J35" s="104" t="s">
        <v>19</v>
      </c>
      <c r="K35" s="104"/>
      <c r="L35" s="148"/>
      <c r="M35" s="141"/>
      <c r="N35" s="129"/>
      <c r="O35" s="20"/>
      <c r="P35" s="28"/>
      <c r="Q35" s="28"/>
      <c r="R35" s="28"/>
      <c r="S35" s="28"/>
      <c r="T35" s="28"/>
      <c r="U35" s="28"/>
      <c r="V35" s="28"/>
      <c r="W35" s="20"/>
      <c r="X35" s="17"/>
      <c r="Y35" s="2"/>
      <c r="Z35" s="23"/>
      <c r="AA35" s="7"/>
      <c r="AB35" s="7"/>
      <c r="AC35" s="7"/>
      <c r="AD35" s="8"/>
    </row>
    <row r="36" spans="2:30" ht="12.75">
      <c r="B36" s="40"/>
      <c r="C36" s="104">
        <f t="shared" si="0"/>
        <v>29</v>
      </c>
      <c r="D36" s="108" t="s">
        <v>266</v>
      </c>
      <c r="E36" s="31" t="s">
        <v>9</v>
      </c>
      <c r="F36" s="31" t="s">
        <v>51</v>
      </c>
      <c r="G36" s="31">
        <v>130</v>
      </c>
      <c r="H36" s="44" t="s">
        <v>17</v>
      </c>
      <c r="I36" s="76" t="s">
        <v>19</v>
      </c>
      <c r="J36" s="104" t="s">
        <v>19</v>
      </c>
      <c r="K36" s="104"/>
      <c r="L36" s="148"/>
      <c r="M36" s="141"/>
      <c r="N36" s="129"/>
      <c r="O36" s="20"/>
      <c r="P36" s="28"/>
      <c r="Q36" s="28"/>
      <c r="R36" s="28"/>
      <c r="S36" s="28"/>
      <c r="T36" s="28"/>
      <c r="U36" s="28"/>
      <c r="V36" s="28"/>
      <c r="W36" s="20"/>
      <c r="X36" s="17"/>
      <c r="Y36" s="2"/>
      <c r="Z36" s="23"/>
      <c r="AA36" s="7"/>
      <c r="AB36" s="7"/>
      <c r="AC36" s="7"/>
      <c r="AD36" s="8"/>
    </row>
    <row r="37" spans="2:30" ht="12.75">
      <c r="B37" s="40"/>
      <c r="C37" s="104">
        <f t="shared" si="0"/>
        <v>30</v>
      </c>
      <c r="D37" s="108" t="s">
        <v>302</v>
      </c>
      <c r="E37" s="31" t="s">
        <v>1</v>
      </c>
      <c r="F37" s="31" t="s">
        <v>54</v>
      </c>
      <c r="G37" s="31">
        <v>222.5</v>
      </c>
      <c r="H37" s="44" t="s">
        <v>17</v>
      </c>
      <c r="I37" s="76" t="s">
        <v>19</v>
      </c>
      <c r="J37" s="104" t="s">
        <v>19</v>
      </c>
      <c r="K37" s="104"/>
      <c r="L37" s="148"/>
      <c r="M37" s="141"/>
      <c r="N37" s="129"/>
      <c r="O37" s="20"/>
      <c r="P37" s="28"/>
      <c r="Q37" s="28"/>
      <c r="R37" s="28"/>
      <c r="S37" s="28"/>
      <c r="T37" s="28"/>
      <c r="U37" s="28"/>
      <c r="V37" s="28"/>
      <c r="W37" s="20"/>
      <c r="X37" s="17"/>
      <c r="Y37" s="2"/>
      <c r="Z37" s="23"/>
      <c r="AA37" s="7"/>
      <c r="AB37" s="7"/>
      <c r="AC37" s="7"/>
      <c r="AD37" s="8"/>
    </row>
    <row r="38" spans="2:30" ht="12.75">
      <c r="B38" s="40"/>
      <c r="C38" s="104">
        <f t="shared" si="0"/>
        <v>31</v>
      </c>
      <c r="D38" s="108" t="s">
        <v>329</v>
      </c>
      <c r="E38" s="31" t="s">
        <v>2</v>
      </c>
      <c r="F38" s="31" t="s">
        <v>57</v>
      </c>
      <c r="G38" s="31">
        <v>270</v>
      </c>
      <c r="H38" s="44" t="s">
        <v>17</v>
      </c>
      <c r="I38" s="76" t="s">
        <v>19</v>
      </c>
      <c r="J38" s="104" t="s">
        <v>19</v>
      </c>
      <c r="K38" s="104"/>
      <c r="L38" s="148"/>
      <c r="M38" s="141"/>
      <c r="N38" s="129"/>
      <c r="O38" s="20"/>
      <c r="P38" s="28"/>
      <c r="Q38" s="28"/>
      <c r="R38" s="28"/>
      <c r="S38" s="28"/>
      <c r="T38" s="28"/>
      <c r="U38" s="28"/>
      <c r="V38" s="28"/>
      <c r="W38" s="20"/>
      <c r="X38" s="17"/>
      <c r="Y38" s="2"/>
      <c r="Z38" s="23"/>
      <c r="AA38" s="7"/>
      <c r="AB38" s="7"/>
      <c r="AC38" s="7"/>
      <c r="AD38" s="8"/>
    </row>
    <row r="39" spans="2:30" ht="12.75">
      <c r="B39" s="40"/>
      <c r="C39" s="104">
        <f t="shared" si="0"/>
        <v>32</v>
      </c>
      <c r="D39" s="108" t="s">
        <v>15</v>
      </c>
      <c r="E39" s="31" t="s">
        <v>9</v>
      </c>
      <c r="F39" s="31" t="s">
        <v>55</v>
      </c>
      <c r="G39" s="31">
        <v>290</v>
      </c>
      <c r="H39" s="44" t="s">
        <v>17</v>
      </c>
      <c r="I39" s="76" t="s">
        <v>19</v>
      </c>
      <c r="J39" s="104"/>
      <c r="K39" s="104" t="s">
        <v>19</v>
      </c>
      <c r="L39" s="148" t="s">
        <v>19</v>
      </c>
      <c r="M39" s="141"/>
      <c r="N39" s="129"/>
      <c r="O39" s="20"/>
      <c r="P39" s="28"/>
      <c r="Q39" s="28"/>
      <c r="R39" s="28"/>
      <c r="S39" s="28"/>
      <c r="T39" s="28"/>
      <c r="U39" s="28"/>
      <c r="V39" s="28"/>
      <c r="W39" s="20"/>
      <c r="X39" s="17"/>
      <c r="Y39" s="2"/>
      <c r="Z39" s="23"/>
      <c r="AA39" s="7"/>
      <c r="AB39" s="7"/>
      <c r="AC39" s="7"/>
      <c r="AD39" s="8"/>
    </row>
    <row r="40" spans="2:30" ht="12.75">
      <c r="B40" s="40"/>
      <c r="C40" s="104">
        <f t="shared" si="0"/>
        <v>33</v>
      </c>
      <c r="D40" s="108" t="s">
        <v>330</v>
      </c>
      <c r="E40" s="31" t="s">
        <v>2</v>
      </c>
      <c r="F40" s="31" t="s">
        <v>53</v>
      </c>
      <c r="G40" s="31">
        <v>222.5</v>
      </c>
      <c r="H40" s="44" t="s">
        <v>17</v>
      </c>
      <c r="I40" s="76" t="s">
        <v>19</v>
      </c>
      <c r="J40" s="104" t="s">
        <v>19</v>
      </c>
      <c r="K40" s="104"/>
      <c r="L40" s="148"/>
      <c r="M40" s="141"/>
      <c r="N40" s="129"/>
      <c r="O40" s="20"/>
      <c r="P40" s="28"/>
      <c r="Q40" s="28"/>
      <c r="R40" s="28"/>
      <c r="S40" s="28"/>
      <c r="T40" s="28"/>
      <c r="U40" s="28"/>
      <c r="V40" s="28"/>
      <c r="W40" s="20"/>
      <c r="X40" s="17"/>
      <c r="Y40" s="2"/>
      <c r="Z40" s="23"/>
      <c r="AA40" s="7"/>
      <c r="AB40" s="7"/>
      <c r="AC40" s="7"/>
      <c r="AD40" s="8"/>
    </row>
    <row r="41" spans="2:30" ht="12.75">
      <c r="B41" s="40"/>
      <c r="C41" s="104">
        <f t="shared" si="0"/>
        <v>34</v>
      </c>
      <c r="D41" s="108" t="s">
        <v>331</v>
      </c>
      <c r="E41" s="31" t="s">
        <v>9</v>
      </c>
      <c r="F41" s="31" t="s">
        <v>53</v>
      </c>
      <c r="G41" s="31">
        <v>230</v>
      </c>
      <c r="H41" s="44" t="s">
        <v>17</v>
      </c>
      <c r="I41" s="76" t="s">
        <v>19</v>
      </c>
      <c r="J41" s="104" t="s">
        <v>19</v>
      </c>
      <c r="K41" s="104"/>
      <c r="L41" s="148"/>
      <c r="M41" s="141"/>
      <c r="N41" s="129"/>
      <c r="O41" s="20"/>
      <c r="P41" s="28"/>
      <c r="Q41" s="28"/>
      <c r="R41" s="28"/>
      <c r="S41" s="28"/>
      <c r="T41" s="28"/>
      <c r="U41" s="28"/>
      <c r="V41" s="28"/>
      <c r="W41" s="20"/>
      <c r="X41" s="17"/>
      <c r="Y41" s="2"/>
      <c r="Z41" s="23"/>
      <c r="AA41" s="7"/>
      <c r="AB41" s="7"/>
      <c r="AC41" s="7"/>
      <c r="AD41" s="8"/>
    </row>
    <row r="42" spans="2:30" ht="12.75">
      <c r="B42" s="40"/>
      <c r="C42" s="104">
        <f t="shared" si="0"/>
        <v>35</v>
      </c>
      <c r="D42" s="108" t="s">
        <v>332</v>
      </c>
      <c r="E42" s="31" t="s">
        <v>9</v>
      </c>
      <c r="F42" s="31" t="s">
        <v>55</v>
      </c>
      <c r="G42" s="31">
        <v>285</v>
      </c>
      <c r="H42" s="44" t="s">
        <v>17</v>
      </c>
      <c r="I42" s="76" t="s">
        <v>19</v>
      </c>
      <c r="J42" s="104" t="s">
        <v>19</v>
      </c>
      <c r="K42" s="104"/>
      <c r="L42" s="148"/>
      <c r="M42" s="141"/>
      <c r="N42" s="129"/>
      <c r="O42" s="20"/>
      <c r="P42" s="28"/>
      <c r="Q42" s="28"/>
      <c r="R42" s="28"/>
      <c r="S42" s="28"/>
      <c r="T42" s="28"/>
      <c r="U42" s="28"/>
      <c r="V42" s="28"/>
      <c r="W42" s="20"/>
      <c r="X42" s="17"/>
      <c r="Y42" s="2"/>
      <c r="Z42" s="23"/>
      <c r="AA42" s="7"/>
      <c r="AB42" s="7"/>
      <c r="AC42" s="7"/>
      <c r="AD42" s="8"/>
    </row>
    <row r="43" spans="2:30" ht="12.75">
      <c r="B43" s="40"/>
      <c r="C43" s="104">
        <f t="shared" si="0"/>
        <v>36</v>
      </c>
      <c r="D43" s="108" t="s">
        <v>87</v>
      </c>
      <c r="E43" s="31" t="s">
        <v>0</v>
      </c>
      <c r="F43" s="31" t="s">
        <v>51</v>
      </c>
      <c r="G43" s="31">
        <v>205</v>
      </c>
      <c r="H43" s="44" t="s">
        <v>73</v>
      </c>
      <c r="I43" s="76" t="s">
        <v>19</v>
      </c>
      <c r="J43" s="104" t="s">
        <v>19</v>
      </c>
      <c r="K43" s="104" t="s">
        <v>14</v>
      </c>
      <c r="L43" s="148" t="s">
        <v>14</v>
      </c>
      <c r="M43" s="141"/>
      <c r="N43" s="129"/>
      <c r="O43" s="20"/>
      <c r="P43" s="28"/>
      <c r="Q43" s="28"/>
      <c r="R43" s="28"/>
      <c r="S43" s="28"/>
      <c r="T43" s="28"/>
      <c r="U43" s="28"/>
      <c r="V43" s="28"/>
      <c r="W43" s="20"/>
      <c r="X43" s="17"/>
      <c r="Y43" s="2"/>
      <c r="Z43" s="23"/>
      <c r="AA43" s="7"/>
      <c r="AB43" s="7"/>
      <c r="AC43" s="7"/>
      <c r="AD43" s="8"/>
    </row>
    <row r="44" spans="2:30" ht="12.75">
      <c r="B44" s="40"/>
      <c r="C44" s="104">
        <f t="shared" si="0"/>
        <v>37</v>
      </c>
      <c r="D44" s="108" t="s">
        <v>87</v>
      </c>
      <c r="E44" s="31" t="s">
        <v>0</v>
      </c>
      <c r="F44" s="31" t="s">
        <v>51</v>
      </c>
      <c r="G44" s="31">
        <v>192.5</v>
      </c>
      <c r="H44" s="44" t="s">
        <v>17</v>
      </c>
      <c r="I44" s="76" t="s">
        <v>19</v>
      </c>
      <c r="J44" s="104" t="s">
        <v>19</v>
      </c>
      <c r="K44" s="104" t="s">
        <v>19</v>
      </c>
      <c r="L44" s="148"/>
      <c r="M44" s="141"/>
      <c r="N44" s="129"/>
      <c r="O44" s="20"/>
      <c r="P44" s="28"/>
      <c r="Q44" s="28"/>
      <c r="R44" s="28"/>
      <c r="S44" s="28"/>
      <c r="T44" s="28"/>
      <c r="U44" s="28"/>
      <c r="V44" s="28"/>
      <c r="W44" s="20"/>
      <c r="X44" s="17"/>
      <c r="Y44" s="2"/>
      <c r="Z44" s="23"/>
      <c r="AA44" s="7"/>
      <c r="AB44" s="7"/>
      <c r="AC44" s="7"/>
      <c r="AD44" s="8"/>
    </row>
    <row r="45" spans="2:30" ht="12.75">
      <c r="B45" s="40"/>
      <c r="C45" s="104">
        <f t="shared" si="0"/>
        <v>38</v>
      </c>
      <c r="D45" s="108" t="s">
        <v>79</v>
      </c>
      <c r="E45" s="31" t="s">
        <v>0</v>
      </c>
      <c r="F45" s="31" t="s">
        <v>59</v>
      </c>
      <c r="G45" s="31">
        <v>195</v>
      </c>
      <c r="H45" s="44" t="s">
        <v>17</v>
      </c>
      <c r="I45" s="76" t="s">
        <v>19</v>
      </c>
      <c r="J45" s="104" t="s">
        <v>19</v>
      </c>
      <c r="K45" s="104" t="s">
        <v>19</v>
      </c>
      <c r="L45" s="148" t="s">
        <v>19</v>
      </c>
      <c r="M45" s="141"/>
      <c r="N45" s="129"/>
      <c r="O45" s="20"/>
      <c r="P45" s="28"/>
      <c r="Q45" s="28"/>
      <c r="R45" s="28"/>
      <c r="S45" s="28"/>
      <c r="T45" s="28"/>
      <c r="U45" s="28"/>
      <c r="V45" s="28"/>
      <c r="W45" s="20"/>
      <c r="X45" s="17"/>
      <c r="Y45" s="2"/>
      <c r="Z45" s="23"/>
      <c r="AA45" s="7"/>
      <c r="AB45" s="7"/>
      <c r="AC45" s="7"/>
      <c r="AD45" s="8"/>
    </row>
    <row r="46" spans="2:30" ht="12.75">
      <c r="B46" s="40"/>
      <c r="C46" s="104">
        <f t="shared" si="0"/>
        <v>39</v>
      </c>
      <c r="D46" s="108" t="s">
        <v>273</v>
      </c>
      <c r="E46" s="31" t="s">
        <v>9</v>
      </c>
      <c r="F46" s="31" t="s">
        <v>55</v>
      </c>
      <c r="G46" s="31">
        <v>255</v>
      </c>
      <c r="H46" s="44" t="s">
        <v>17</v>
      </c>
      <c r="I46" s="76" t="s">
        <v>19</v>
      </c>
      <c r="J46" s="104" t="s">
        <v>19</v>
      </c>
      <c r="K46" s="104"/>
      <c r="L46" s="148"/>
      <c r="M46" s="141"/>
      <c r="N46" s="129"/>
      <c r="O46" s="20"/>
      <c r="P46" s="28"/>
      <c r="Q46" s="28"/>
      <c r="R46" s="28"/>
      <c r="S46" s="28"/>
      <c r="T46" s="28"/>
      <c r="U46" s="28"/>
      <c r="V46" s="28"/>
      <c r="W46" s="20"/>
      <c r="X46" s="17"/>
      <c r="Y46" s="2">
        <v>1</v>
      </c>
      <c r="Z46" s="23"/>
      <c r="AA46" s="7"/>
      <c r="AB46" s="7"/>
      <c r="AC46" s="7"/>
      <c r="AD46" s="8"/>
    </row>
    <row r="47" spans="2:30" ht="12.75">
      <c r="B47" s="40"/>
      <c r="C47" s="104">
        <f t="shared" si="0"/>
        <v>40</v>
      </c>
      <c r="D47" s="108" t="s">
        <v>274</v>
      </c>
      <c r="E47" s="31" t="s">
        <v>2</v>
      </c>
      <c r="F47" s="31" t="s">
        <v>53</v>
      </c>
      <c r="G47" s="31">
        <v>142.5</v>
      </c>
      <c r="H47" s="44" t="s">
        <v>17</v>
      </c>
      <c r="I47" s="76" t="s">
        <v>19</v>
      </c>
      <c r="J47" s="104" t="s">
        <v>19</v>
      </c>
      <c r="K47" s="104"/>
      <c r="L47" s="148"/>
      <c r="M47" s="141"/>
      <c r="N47" s="129"/>
      <c r="O47" s="20"/>
      <c r="P47" s="28"/>
      <c r="Q47" s="28"/>
      <c r="R47" s="28"/>
      <c r="S47" s="28"/>
      <c r="T47" s="28"/>
      <c r="U47" s="28"/>
      <c r="V47" s="28"/>
      <c r="W47" s="20"/>
      <c r="X47" s="17"/>
      <c r="Y47" s="2">
        <v>1</v>
      </c>
      <c r="Z47" s="23"/>
      <c r="AA47" s="7"/>
      <c r="AB47" s="7"/>
      <c r="AC47" s="7"/>
      <c r="AD47" s="8"/>
    </row>
    <row r="48" spans="2:30" ht="12.75">
      <c r="B48" s="40"/>
      <c r="C48" s="104">
        <f t="shared" si="0"/>
        <v>41</v>
      </c>
      <c r="D48" s="108" t="s">
        <v>306</v>
      </c>
      <c r="E48" s="31" t="s">
        <v>9</v>
      </c>
      <c r="F48" s="31" t="s">
        <v>136</v>
      </c>
      <c r="G48" s="31">
        <v>125</v>
      </c>
      <c r="H48" s="44" t="s">
        <v>17</v>
      </c>
      <c r="I48" s="76" t="s">
        <v>19</v>
      </c>
      <c r="J48" s="104" t="s">
        <v>19</v>
      </c>
      <c r="K48" s="104"/>
      <c r="L48" s="148"/>
      <c r="M48" s="141"/>
      <c r="N48" s="129"/>
      <c r="O48" s="20"/>
      <c r="P48" s="28"/>
      <c r="Q48" s="28"/>
      <c r="R48" s="28"/>
      <c r="S48" s="28"/>
      <c r="T48" s="28"/>
      <c r="U48" s="28"/>
      <c r="V48" s="28"/>
      <c r="W48" s="20"/>
      <c r="X48" s="17"/>
      <c r="Y48" s="2"/>
      <c r="Z48" s="23"/>
      <c r="AA48" s="7"/>
      <c r="AB48" s="7"/>
      <c r="AC48" s="7"/>
      <c r="AD48" s="8"/>
    </row>
    <row r="49" spans="2:30" ht="12.75">
      <c r="B49" s="40"/>
      <c r="C49" s="104">
        <f t="shared" si="0"/>
        <v>42</v>
      </c>
      <c r="D49" s="108" t="s">
        <v>211</v>
      </c>
      <c r="E49" s="31" t="s">
        <v>25</v>
      </c>
      <c r="F49" s="31" t="s">
        <v>53</v>
      </c>
      <c r="G49" s="31">
        <v>230</v>
      </c>
      <c r="H49" s="44" t="s">
        <v>17</v>
      </c>
      <c r="I49" s="76" t="s">
        <v>19</v>
      </c>
      <c r="J49" s="104" t="s">
        <v>14</v>
      </c>
      <c r="K49" s="104" t="s">
        <v>19</v>
      </c>
      <c r="L49" s="148"/>
      <c r="M49" s="141"/>
      <c r="N49" s="129"/>
      <c r="O49" s="20"/>
      <c r="P49" s="28"/>
      <c r="Q49" s="28"/>
      <c r="R49" s="28"/>
      <c r="S49" s="28"/>
      <c r="T49" s="28"/>
      <c r="U49" s="28"/>
      <c r="V49" s="28"/>
      <c r="W49" s="20"/>
      <c r="X49" s="17"/>
      <c r="Y49" s="2">
        <v>1</v>
      </c>
      <c r="Z49" s="23"/>
      <c r="AA49" s="7"/>
      <c r="AB49" s="7"/>
      <c r="AC49" s="7"/>
      <c r="AD49" s="8"/>
    </row>
    <row r="50" spans="2:30" ht="12.75">
      <c r="B50" s="40"/>
      <c r="C50" s="104">
        <f t="shared" si="0"/>
        <v>43</v>
      </c>
      <c r="D50" s="108" t="s">
        <v>39</v>
      </c>
      <c r="E50" s="31" t="s">
        <v>21</v>
      </c>
      <c r="F50" s="31" t="s">
        <v>56</v>
      </c>
      <c r="G50" s="31">
        <v>195</v>
      </c>
      <c r="H50" s="44" t="s">
        <v>17</v>
      </c>
      <c r="I50" s="76" t="s">
        <v>19</v>
      </c>
      <c r="J50" s="104" t="s">
        <v>14</v>
      </c>
      <c r="K50" s="104" t="s">
        <v>19</v>
      </c>
      <c r="L50" s="148"/>
      <c r="M50" s="141"/>
      <c r="N50" s="129"/>
      <c r="O50" s="20"/>
      <c r="P50" s="28"/>
      <c r="Q50" s="28"/>
      <c r="R50" s="28"/>
      <c r="S50" s="28"/>
      <c r="T50" s="28"/>
      <c r="U50" s="28"/>
      <c r="V50" s="28"/>
      <c r="W50" s="20"/>
      <c r="X50" s="17"/>
      <c r="Y50" s="2"/>
      <c r="Z50" s="23"/>
      <c r="AA50" s="7"/>
      <c r="AB50" s="7"/>
      <c r="AC50" s="7"/>
      <c r="AD50" s="8"/>
    </row>
    <row r="51" spans="2:30" ht="12.75">
      <c r="B51" s="40"/>
      <c r="C51" s="104">
        <f t="shared" si="0"/>
        <v>44</v>
      </c>
      <c r="D51" s="108" t="s">
        <v>308</v>
      </c>
      <c r="E51" s="31" t="s">
        <v>2</v>
      </c>
      <c r="F51" s="31" t="s">
        <v>54</v>
      </c>
      <c r="G51" s="31">
        <v>262.5</v>
      </c>
      <c r="H51" s="44" t="s">
        <v>17</v>
      </c>
      <c r="I51" s="76" t="s">
        <v>19</v>
      </c>
      <c r="J51" s="104" t="s">
        <v>19</v>
      </c>
      <c r="K51" s="104"/>
      <c r="L51" s="148"/>
      <c r="M51" s="141"/>
      <c r="N51" s="129"/>
      <c r="O51" s="20"/>
      <c r="P51" s="28"/>
      <c r="Q51" s="28"/>
      <c r="R51" s="28"/>
      <c r="S51" s="28"/>
      <c r="T51" s="28"/>
      <c r="U51" s="28"/>
      <c r="V51" s="28"/>
      <c r="W51" s="20"/>
      <c r="X51" s="17"/>
      <c r="Y51" s="2"/>
      <c r="Z51" s="23"/>
      <c r="AA51" s="7"/>
      <c r="AB51" s="7"/>
      <c r="AC51" s="7"/>
      <c r="AD51" s="8"/>
    </row>
    <row r="52" spans="2:30" ht="12.75">
      <c r="B52" s="40"/>
      <c r="C52" s="104">
        <f t="shared" si="0"/>
        <v>45</v>
      </c>
      <c r="D52" s="108" t="s">
        <v>337</v>
      </c>
      <c r="E52" s="31" t="s">
        <v>0</v>
      </c>
      <c r="F52" s="31" t="s">
        <v>212</v>
      </c>
      <c r="G52" s="31">
        <v>385</v>
      </c>
      <c r="H52" s="44" t="s">
        <v>17</v>
      </c>
      <c r="I52" s="76" t="s">
        <v>19</v>
      </c>
      <c r="J52" s="104" t="s">
        <v>19</v>
      </c>
      <c r="K52" s="104"/>
      <c r="L52" s="148"/>
      <c r="M52" s="141"/>
      <c r="N52" s="129"/>
      <c r="O52" s="20"/>
      <c r="P52" s="28"/>
      <c r="Q52" s="28"/>
      <c r="R52" s="28"/>
      <c r="S52" s="28"/>
      <c r="T52" s="28"/>
      <c r="U52" s="28"/>
      <c r="V52" s="28"/>
      <c r="W52" s="20"/>
      <c r="X52" s="17"/>
      <c r="Y52" s="2"/>
      <c r="Z52" s="23"/>
      <c r="AA52" s="7"/>
      <c r="AB52" s="7"/>
      <c r="AC52" s="7"/>
      <c r="AD52" s="8"/>
    </row>
    <row r="53" spans="2:30" ht="12.75">
      <c r="B53" s="40"/>
      <c r="C53" s="104">
        <f t="shared" si="0"/>
        <v>46</v>
      </c>
      <c r="D53" s="108" t="s">
        <v>165</v>
      </c>
      <c r="E53" s="31" t="s">
        <v>0</v>
      </c>
      <c r="F53" s="31" t="s">
        <v>57</v>
      </c>
      <c r="G53" s="31">
        <v>302.5</v>
      </c>
      <c r="H53" s="44" t="s">
        <v>17</v>
      </c>
      <c r="I53" s="76" t="s">
        <v>19</v>
      </c>
      <c r="J53" s="104" t="s">
        <v>19</v>
      </c>
      <c r="K53" s="104"/>
      <c r="L53" s="148"/>
      <c r="M53" s="141"/>
      <c r="N53" s="129"/>
      <c r="O53" s="20"/>
      <c r="P53" s="28"/>
      <c r="Q53" s="28"/>
      <c r="R53" s="28"/>
      <c r="S53" s="28"/>
      <c r="T53" s="28"/>
      <c r="U53" s="28"/>
      <c r="V53" s="28"/>
      <c r="W53" s="20"/>
      <c r="X53" s="17"/>
      <c r="Y53" s="2"/>
      <c r="Z53" s="23"/>
      <c r="AA53" s="7"/>
      <c r="AB53" s="7"/>
      <c r="AC53" s="7"/>
      <c r="AD53" s="8"/>
    </row>
    <row r="54" spans="2:30" ht="12.75">
      <c r="B54" s="40"/>
      <c r="C54" s="104">
        <f t="shared" si="0"/>
        <v>47</v>
      </c>
      <c r="D54" s="108" t="s">
        <v>139</v>
      </c>
      <c r="E54" s="31" t="s">
        <v>0</v>
      </c>
      <c r="F54" s="31" t="s">
        <v>55</v>
      </c>
      <c r="G54" s="31">
        <v>252.5</v>
      </c>
      <c r="H54" s="44" t="s">
        <v>17</v>
      </c>
      <c r="I54" s="76" t="s">
        <v>19</v>
      </c>
      <c r="J54" s="104" t="s">
        <v>14</v>
      </c>
      <c r="K54" s="104" t="s">
        <v>19</v>
      </c>
      <c r="L54" s="148" t="s">
        <v>19</v>
      </c>
      <c r="M54" s="141"/>
      <c r="N54" s="129"/>
      <c r="O54" s="20"/>
      <c r="P54" s="28"/>
      <c r="Q54" s="28"/>
      <c r="R54" s="28"/>
      <c r="S54" s="28"/>
      <c r="T54" s="28"/>
      <c r="U54" s="28"/>
      <c r="V54" s="28"/>
      <c r="W54" s="20"/>
      <c r="X54" s="17"/>
      <c r="Y54" s="2">
        <v>1</v>
      </c>
      <c r="Z54" s="23"/>
      <c r="AA54" s="7"/>
      <c r="AB54" s="7"/>
      <c r="AC54" s="7"/>
      <c r="AD54" s="8"/>
    </row>
    <row r="55" spans="2:30" ht="12.75">
      <c r="B55" s="40"/>
      <c r="C55" s="104">
        <f t="shared" si="0"/>
        <v>48</v>
      </c>
      <c r="D55" s="108" t="s">
        <v>213</v>
      </c>
      <c r="E55" s="31" t="s">
        <v>2</v>
      </c>
      <c r="F55" s="31" t="s">
        <v>53</v>
      </c>
      <c r="G55" s="31">
        <v>220</v>
      </c>
      <c r="H55" s="44" t="s">
        <v>17</v>
      </c>
      <c r="I55" s="76" t="s">
        <v>19</v>
      </c>
      <c r="J55" s="104" t="s">
        <v>19</v>
      </c>
      <c r="K55" s="104" t="s">
        <v>14</v>
      </c>
      <c r="L55" s="148"/>
      <c r="M55" s="141"/>
      <c r="N55" s="129"/>
      <c r="O55" s="20"/>
      <c r="P55" s="28"/>
      <c r="Q55" s="28"/>
      <c r="R55" s="28"/>
      <c r="S55" s="28"/>
      <c r="T55" s="28"/>
      <c r="U55" s="28"/>
      <c r="V55" s="28"/>
      <c r="W55" s="20"/>
      <c r="X55" s="17"/>
      <c r="Y55" s="2"/>
      <c r="Z55" s="23"/>
      <c r="AA55" s="7"/>
      <c r="AB55" s="7"/>
      <c r="AC55" s="7"/>
      <c r="AD55" s="8"/>
    </row>
    <row r="56" spans="2:30" ht="12.75">
      <c r="B56" s="40"/>
      <c r="C56" s="104">
        <f t="shared" si="0"/>
        <v>49</v>
      </c>
      <c r="D56" s="108" t="s">
        <v>37</v>
      </c>
      <c r="E56" s="31" t="s">
        <v>25</v>
      </c>
      <c r="F56" s="31" t="s">
        <v>58</v>
      </c>
      <c r="G56" s="31">
        <v>300</v>
      </c>
      <c r="H56" s="44" t="s">
        <v>17</v>
      </c>
      <c r="I56" s="76" t="s">
        <v>19</v>
      </c>
      <c r="J56" s="104"/>
      <c r="K56" s="104" t="s">
        <v>19</v>
      </c>
      <c r="L56" s="148" t="s">
        <v>19</v>
      </c>
      <c r="M56" s="141"/>
      <c r="N56" s="129"/>
      <c r="O56" s="20"/>
      <c r="P56" s="28"/>
      <c r="Q56" s="28"/>
      <c r="R56" s="28"/>
      <c r="S56" s="28"/>
      <c r="T56" s="28"/>
      <c r="U56" s="28"/>
      <c r="V56" s="28"/>
      <c r="W56" s="20"/>
      <c r="X56" s="17"/>
      <c r="Y56" s="2">
        <v>1</v>
      </c>
      <c r="Z56" s="23"/>
      <c r="AA56" s="7"/>
      <c r="AB56" s="7"/>
      <c r="AC56" s="7"/>
      <c r="AD56" s="8"/>
    </row>
    <row r="57" spans="2:30" ht="12.75">
      <c r="B57" s="40"/>
      <c r="C57" s="104">
        <f t="shared" si="0"/>
        <v>50</v>
      </c>
      <c r="D57" s="108" t="s">
        <v>160</v>
      </c>
      <c r="E57" s="31" t="s">
        <v>0</v>
      </c>
      <c r="F57" s="31" t="s">
        <v>57</v>
      </c>
      <c r="G57" s="31">
        <v>330</v>
      </c>
      <c r="H57" s="44" t="s">
        <v>11</v>
      </c>
      <c r="I57" s="76" t="s">
        <v>19</v>
      </c>
      <c r="J57" s="104"/>
      <c r="K57" s="104" t="s">
        <v>19</v>
      </c>
      <c r="L57" s="148" t="s">
        <v>19</v>
      </c>
      <c r="M57" s="141"/>
      <c r="N57" s="129"/>
      <c r="O57" s="20"/>
      <c r="P57" s="28"/>
      <c r="Q57" s="28"/>
      <c r="R57" s="28"/>
      <c r="S57" s="28"/>
      <c r="T57" s="28"/>
      <c r="U57" s="28"/>
      <c r="V57" s="28"/>
      <c r="W57" s="20"/>
      <c r="X57" s="17"/>
      <c r="Y57" s="2"/>
      <c r="Z57" s="23"/>
      <c r="AA57" s="7"/>
      <c r="AB57" s="7"/>
      <c r="AC57" s="7"/>
      <c r="AD57" s="8"/>
    </row>
    <row r="58" spans="2:30" ht="12.75">
      <c r="B58" s="40"/>
      <c r="C58" s="104">
        <f t="shared" si="0"/>
        <v>51</v>
      </c>
      <c r="D58" s="108" t="s">
        <v>164</v>
      </c>
      <c r="E58" s="31" t="s">
        <v>123</v>
      </c>
      <c r="F58" s="31" t="s">
        <v>54</v>
      </c>
      <c r="G58" s="31">
        <v>166</v>
      </c>
      <c r="H58" s="44" t="s">
        <v>11</v>
      </c>
      <c r="I58" s="76" t="s">
        <v>19</v>
      </c>
      <c r="J58" s="104" t="s">
        <v>19</v>
      </c>
      <c r="K58" s="104" t="s">
        <v>19</v>
      </c>
      <c r="L58" s="148" t="s">
        <v>19</v>
      </c>
      <c r="M58" s="141"/>
      <c r="N58" s="129"/>
      <c r="O58" s="20"/>
      <c r="P58" s="28"/>
      <c r="Q58" s="28"/>
      <c r="R58" s="28"/>
      <c r="S58" s="28"/>
      <c r="T58" s="28"/>
      <c r="U58" s="28"/>
      <c r="V58" s="28"/>
      <c r="W58" s="20"/>
      <c r="X58" s="17"/>
      <c r="Y58" s="2"/>
      <c r="Z58" s="23"/>
      <c r="AA58" s="7"/>
      <c r="AB58" s="7"/>
      <c r="AC58" s="7"/>
      <c r="AD58" s="8"/>
    </row>
    <row r="59" spans="1:30" ht="12.75">
      <c r="A59" s="40"/>
      <c r="B59" s="40"/>
      <c r="C59" s="104">
        <f t="shared" si="0"/>
        <v>52</v>
      </c>
      <c r="D59" s="108" t="s">
        <v>164</v>
      </c>
      <c r="E59" s="31" t="s">
        <v>123</v>
      </c>
      <c r="F59" s="31" t="s">
        <v>54</v>
      </c>
      <c r="G59" s="31">
        <v>160</v>
      </c>
      <c r="H59" s="44" t="s">
        <v>17</v>
      </c>
      <c r="I59" s="76" t="s">
        <v>19</v>
      </c>
      <c r="J59" s="104" t="s">
        <v>19</v>
      </c>
      <c r="K59" s="104"/>
      <c r="L59" s="148" t="s">
        <v>19</v>
      </c>
      <c r="M59" s="141"/>
      <c r="N59" s="129"/>
      <c r="O59" s="29"/>
      <c r="P59" s="39"/>
      <c r="Q59" s="28"/>
      <c r="R59" s="39"/>
      <c r="S59" s="39"/>
      <c r="T59" s="39"/>
      <c r="U59" s="39"/>
      <c r="V59" s="39"/>
      <c r="W59" s="29"/>
      <c r="X59" s="28"/>
      <c r="Y59" s="2">
        <v>1</v>
      </c>
      <c r="Z59" s="23"/>
      <c r="AA59" s="7"/>
      <c r="AB59" s="7"/>
      <c r="AC59" s="7"/>
      <c r="AD59" s="8"/>
    </row>
    <row r="60" spans="1:30" ht="12.75">
      <c r="A60" s="40"/>
      <c r="B60" s="40"/>
      <c r="C60" s="104">
        <f t="shared" si="0"/>
        <v>53</v>
      </c>
      <c r="D60" s="108" t="s">
        <v>340</v>
      </c>
      <c r="E60" s="31" t="s">
        <v>2</v>
      </c>
      <c r="F60" s="31" t="s">
        <v>55</v>
      </c>
      <c r="G60" s="31">
        <v>255</v>
      </c>
      <c r="H60" s="44" t="s">
        <v>17</v>
      </c>
      <c r="I60" s="76" t="s">
        <v>19</v>
      </c>
      <c r="J60" s="104" t="s">
        <v>19</v>
      </c>
      <c r="K60" s="104"/>
      <c r="L60" s="148"/>
      <c r="M60" s="141"/>
      <c r="N60" s="129"/>
      <c r="O60" s="29"/>
      <c r="P60" s="39"/>
      <c r="Q60" s="28"/>
      <c r="R60" s="39"/>
      <c r="S60" s="39"/>
      <c r="T60" s="39"/>
      <c r="U60" s="39"/>
      <c r="V60" s="39"/>
      <c r="W60" s="29"/>
      <c r="X60" s="28"/>
      <c r="Y60" s="2"/>
      <c r="Z60" s="23"/>
      <c r="AA60" s="7"/>
      <c r="AB60" s="7"/>
      <c r="AC60" s="7"/>
      <c r="AD60" s="8"/>
    </row>
    <row r="61" spans="1:30" ht="12.75">
      <c r="A61" s="40"/>
      <c r="B61" s="40"/>
      <c r="C61" s="104">
        <f t="shared" si="0"/>
        <v>54</v>
      </c>
      <c r="D61" s="108" t="s">
        <v>341</v>
      </c>
      <c r="E61" s="31" t="s">
        <v>84</v>
      </c>
      <c r="F61" s="31" t="s">
        <v>54</v>
      </c>
      <c r="G61" s="31">
        <v>265</v>
      </c>
      <c r="H61" s="44" t="s">
        <v>17</v>
      </c>
      <c r="I61" s="76" t="s">
        <v>19</v>
      </c>
      <c r="J61" s="104" t="s">
        <v>19</v>
      </c>
      <c r="K61" s="104"/>
      <c r="L61" s="148"/>
      <c r="M61" s="141"/>
      <c r="N61" s="129"/>
      <c r="O61" s="29"/>
      <c r="P61" s="39"/>
      <c r="Q61" s="28"/>
      <c r="R61" s="39"/>
      <c r="S61" s="39"/>
      <c r="T61" s="39"/>
      <c r="U61" s="39"/>
      <c r="V61" s="39"/>
      <c r="W61" s="29"/>
      <c r="X61" s="28"/>
      <c r="Y61" s="2"/>
      <c r="Z61" s="23"/>
      <c r="AA61" s="7"/>
      <c r="AB61" s="7"/>
      <c r="AC61" s="7"/>
      <c r="AD61" s="8"/>
    </row>
    <row r="62" spans="1:30" ht="12.75">
      <c r="A62" s="40"/>
      <c r="B62" s="40"/>
      <c r="C62" s="104">
        <f t="shared" si="0"/>
        <v>55</v>
      </c>
      <c r="D62" s="108" t="s">
        <v>204</v>
      </c>
      <c r="E62" s="31" t="s">
        <v>1</v>
      </c>
      <c r="F62" s="31" t="s">
        <v>59</v>
      </c>
      <c r="G62" s="31">
        <v>90</v>
      </c>
      <c r="H62" s="44" t="s">
        <v>17</v>
      </c>
      <c r="I62" s="76" t="s">
        <v>19</v>
      </c>
      <c r="J62" s="104"/>
      <c r="K62" s="104" t="s">
        <v>19</v>
      </c>
      <c r="L62" s="148"/>
      <c r="M62" s="141"/>
      <c r="N62" s="129"/>
      <c r="O62" s="29"/>
      <c r="P62" s="39"/>
      <c r="Q62" s="28"/>
      <c r="R62" s="39"/>
      <c r="S62" s="39"/>
      <c r="T62" s="39"/>
      <c r="U62" s="39"/>
      <c r="V62" s="39"/>
      <c r="W62" s="29"/>
      <c r="X62" s="28"/>
      <c r="Y62" s="2"/>
      <c r="Z62" s="23"/>
      <c r="AA62" s="7"/>
      <c r="AB62" s="7"/>
      <c r="AC62" s="7"/>
      <c r="AD62" s="8"/>
    </row>
    <row r="63" spans="1:30" ht="12.75">
      <c r="A63" s="40"/>
      <c r="B63" s="40"/>
      <c r="C63" s="104">
        <f t="shared" si="0"/>
        <v>56</v>
      </c>
      <c r="D63" s="108" t="s">
        <v>38</v>
      </c>
      <c r="E63" s="31" t="s">
        <v>25</v>
      </c>
      <c r="F63" s="31" t="s">
        <v>58</v>
      </c>
      <c r="G63" s="31">
        <v>310</v>
      </c>
      <c r="H63" s="44" t="s">
        <v>17</v>
      </c>
      <c r="I63" s="76" t="s">
        <v>19</v>
      </c>
      <c r="J63" s="104" t="s">
        <v>19</v>
      </c>
      <c r="K63" s="104" t="s">
        <v>19</v>
      </c>
      <c r="L63" s="148" t="s">
        <v>19</v>
      </c>
      <c r="M63" s="141"/>
      <c r="N63" s="129"/>
      <c r="O63" s="29"/>
      <c r="P63" s="39"/>
      <c r="Q63" s="28"/>
      <c r="R63" s="39"/>
      <c r="S63" s="39"/>
      <c r="T63" s="39"/>
      <c r="U63" s="39"/>
      <c r="V63" s="39"/>
      <c r="W63" s="29"/>
      <c r="X63" s="28"/>
      <c r="Y63" s="2"/>
      <c r="Z63" s="23"/>
      <c r="AA63" s="7"/>
      <c r="AB63" s="7"/>
      <c r="AC63" s="7"/>
      <c r="AD63" s="8"/>
    </row>
    <row r="64" spans="1:30" ht="12.75">
      <c r="A64" s="40"/>
      <c r="B64" s="40"/>
      <c r="C64" s="104">
        <f t="shared" si="0"/>
        <v>57</v>
      </c>
      <c r="D64" s="108" t="s">
        <v>215</v>
      </c>
      <c r="E64" s="31" t="s">
        <v>16</v>
      </c>
      <c r="F64" s="31" t="s">
        <v>56</v>
      </c>
      <c r="G64" s="31">
        <v>260</v>
      </c>
      <c r="H64" s="44" t="s">
        <v>17</v>
      </c>
      <c r="I64" s="76" t="s">
        <v>19</v>
      </c>
      <c r="J64" s="104"/>
      <c r="K64" s="104" t="s">
        <v>19</v>
      </c>
      <c r="L64" s="148"/>
      <c r="M64" s="141"/>
      <c r="N64" s="129"/>
      <c r="O64" s="29"/>
      <c r="P64" s="39"/>
      <c r="Q64" s="28"/>
      <c r="R64" s="39"/>
      <c r="S64" s="39"/>
      <c r="T64" s="39"/>
      <c r="U64" s="39"/>
      <c r="V64" s="39"/>
      <c r="W64" s="29"/>
      <c r="X64" s="28"/>
      <c r="Y64" s="2">
        <v>1</v>
      </c>
      <c r="Z64" s="23"/>
      <c r="AA64" s="7"/>
      <c r="AB64" s="7"/>
      <c r="AC64" s="7"/>
      <c r="AD64" s="8"/>
    </row>
    <row r="65" spans="1:30" ht="12.75">
      <c r="A65" s="40"/>
      <c r="B65" s="40"/>
      <c r="C65" s="104">
        <f t="shared" si="0"/>
        <v>58</v>
      </c>
      <c r="D65" s="108" t="s">
        <v>205</v>
      </c>
      <c r="E65" s="31" t="s">
        <v>0</v>
      </c>
      <c r="F65" s="31" t="s">
        <v>58</v>
      </c>
      <c r="G65" s="31">
        <v>335</v>
      </c>
      <c r="H65" s="44" t="s">
        <v>17</v>
      </c>
      <c r="I65" s="76" t="s">
        <v>19</v>
      </c>
      <c r="J65" s="104" t="s">
        <v>19</v>
      </c>
      <c r="K65" s="104" t="s">
        <v>19</v>
      </c>
      <c r="L65" s="148"/>
      <c r="M65" s="141"/>
      <c r="N65" s="129"/>
      <c r="O65" s="29"/>
      <c r="P65" s="39"/>
      <c r="Q65" s="28"/>
      <c r="R65" s="39"/>
      <c r="S65" s="39"/>
      <c r="T65" s="39"/>
      <c r="U65" s="39"/>
      <c r="V65" s="39"/>
      <c r="W65" s="29"/>
      <c r="X65" s="28"/>
      <c r="Y65" s="2"/>
      <c r="Z65" s="23"/>
      <c r="AA65" s="7"/>
      <c r="AB65" s="7"/>
      <c r="AC65" s="7"/>
      <c r="AD65" s="8"/>
    </row>
    <row r="66" spans="1:30" ht="13.5" thickBot="1">
      <c r="A66" s="40"/>
      <c r="B66" s="40"/>
      <c r="C66" s="104">
        <f t="shared" si="0"/>
        <v>59</v>
      </c>
      <c r="D66" s="108" t="s">
        <v>343</v>
      </c>
      <c r="E66" s="31" t="s">
        <v>0</v>
      </c>
      <c r="F66" s="31" t="s">
        <v>59</v>
      </c>
      <c r="G66" s="31">
        <v>145</v>
      </c>
      <c r="H66" s="44" t="s">
        <v>17</v>
      </c>
      <c r="I66" s="76" t="s">
        <v>19</v>
      </c>
      <c r="J66" s="104" t="s">
        <v>19</v>
      </c>
      <c r="K66" s="104"/>
      <c r="L66" s="148"/>
      <c r="M66" s="141"/>
      <c r="N66" s="129"/>
      <c r="O66" s="29"/>
      <c r="P66" s="39"/>
      <c r="Q66" s="28"/>
      <c r="R66" s="39"/>
      <c r="S66" s="39"/>
      <c r="T66" s="39"/>
      <c r="U66" s="39"/>
      <c r="V66" s="39"/>
      <c r="W66" s="29"/>
      <c r="X66" s="28"/>
      <c r="Y66" s="2"/>
      <c r="Z66" s="23"/>
      <c r="AA66" s="7"/>
      <c r="AB66" s="7"/>
      <c r="AC66" s="7"/>
      <c r="AD66" s="8"/>
    </row>
    <row r="67" spans="1:30" ht="15.75" thickBot="1">
      <c r="A67" s="40"/>
      <c r="B67" s="40"/>
      <c r="C67" s="48" t="s">
        <v>64</v>
      </c>
      <c r="D67" s="49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29"/>
      <c r="P67" s="28"/>
      <c r="Q67" s="28"/>
      <c r="R67" s="28"/>
      <c r="S67" s="28"/>
      <c r="T67" s="28"/>
      <c r="U67" s="28"/>
      <c r="V67" s="28"/>
      <c r="W67" s="29"/>
      <c r="X67" s="28"/>
      <c r="Y67" s="2"/>
      <c r="Z67" s="23"/>
      <c r="AA67" s="7"/>
      <c r="AB67" s="7"/>
      <c r="AC67" s="7"/>
      <c r="AD67" s="8"/>
    </row>
    <row r="68" spans="1:30" ht="12.75">
      <c r="A68" s="40"/>
      <c r="B68" s="40"/>
      <c r="C68" s="104">
        <v>1</v>
      </c>
      <c r="D68" s="108" t="s">
        <v>242</v>
      </c>
      <c r="E68" s="31" t="s">
        <v>2</v>
      </c>
      <c r="F68" s="31" t="s">
        <v>56</v>
      </c>
      <c r="G68" s="31">
        <v>252.5</v>
      </c>
      <c r="H68" s="44" t="s">
        <v>17</v>
      </c>
      <c r="I68" s="76" t="s">
        <v>14</v>
      </c>
      <c r="J68" s="104" t="s">
        <v>14</v>
      </c>
      <c r="K68" s="104"/>
      <c r="L68" s="148"/>
      <c r="M68" s="141"/>
      <c r="N68" s="129"/>
      <c r="O68" s="29"/>
      <c r="P68" s="28"/>
      <c r="Q68" s="28"/>
      <c r="R68" s="28"/>
      <c r="S68" s="28"/>
      <c r="T68" s="28"/>
      <c r="U68" s="28"/>
      <c r="V68" s="28"/>
      <c r="W68" s="29"/>
      <c r="X68" s="28"/>
      <c r="Y68" s="2"/>
      <c r="Z68" s="23"/>
      <c r="AA68" s="7"/>
      <c r="AB68" s="7"/>
      <c r="AC68" s="7"/>
      <c r="AD68" s="8"/>
    </row>
    <row r="69" spans="1:30" ht="12.75">
      <c r="A69" s="40"/>
      <c r="B69" s="40"/>
      <c r="C69" s="104">
        <f aca="true" t="shared" si="1" ref="C69:C92">1+C68</f>
        <v>2</v>
      </c>
      <c r="D69" s="108" t="s">
        <v>166</v>
      </c>
      <c r="E69" s="31" t="s">
        <v>0</v>
      </c>
      <c r="F69" s="31" t="s">
        <v>53</v>
      </c>
      <c r="G69" s="31">
        <v>215</v>
      </c>
      <c r="H69" s="44" t="s">
        <v>17</v>
      </c>
      <c r="I69" s="76" t="s">
        <v>14</v>
      </c>
      <c r="J69" s="104" t="s">
        <v>14</v>
      </c>
      <c r="K69" s="104" t="s">
        <v>69</v>
      </c>
      <c r="L69" s="148" t="s">
        <v>20</v>
      </c>
      <c r="M69" s="141"/>
      <c r="N69" s="129"/>
      <c r="O69" s="29"/>
      <c r="P69" s="28"/>
      <c r="Q69" s="28"/>
      <c r="R69" s="28"/>
      <c r="S69" s="28"/>
      <c r="T69" s="28"/>
      <c r="U69" s="28"/>
      <c r="V69" s="28"/>
      <c r="W69" s="29"/>
      <c r="X69" s="28"/>
      <c r="Y69" s="2"/>
      <c r="Z69" s="23"/>
      <c r="AA69" s="7"/>
      <c r="AB69" s="7"/>
      <c r="AC69" s="7"/>
      <c r="AD69" s="8"/>
    </row>
    <row r="70" spans="1:30" ht="12.75">
      <c r="A70" s="40"/>
      <c r="B70" s="40"/>
      <c r="C70" s="104">
        <f t="shared" si="1"/>
        <v>3</v>
      </c>
      <c r="D70" s="108" t="s">
        <v>319</v>
      </c>
      <c r="E70" s="31" t="s">
        <v>0</v>
      </c>
      <c r="F70" s="31" t="s">
        <v>56</v>
      </c>
      <c r="G70" s="31">
        <v>250</v>
      </c>
      <c r="H70" s="44" t="s">
        <v>17</v>
      </c>
      <c r="I70" s="76" t="s">
        <v>14</v>
      </c>
      <c r="J70" s="104" t="s">
        <v>14</v>
      </c>
      <c r="K70" s="104"/>
      <c r="L70" s="148"/>
      <c r="M70" s="141"/>
      <c r="N70" s="129"/>
      <c r="O70" s="29"/>
      <c r="P70" s="28"/>
      <c r="Q70" s="28"/>
      <c r="R70" s="28"/>
      <c r="S70" s="28"/>
      <c r="T70" s="28"/>
      <c r="U70" s="28"/>
      <c r="V70" s="28"/>
      <c r="W70" s="29"/>
      <c r="X70" s="28"/>
      <c r="Y70" s="2"/>
      <c r="Z70" s="23"/>
      <c r="AA70" s="7"/>
      <c r="AB70" s="7"/>
      <c r="AC70" s="7"/>
      <c r="AD70" s="8"/>
    </row>
    <row r="71" spans="1:30" ht="12.75">
      <c r="A71" s="40"/>
      <c r="B71" s="40"/>
      <c r="C71" s="104">
        <f t="shared" si="1"/>
        <v>4</v>
      </c>
      <c r="D71" s="108" t="s">
        <v>246</v>
      </c>
      <c r="E71" s="31" t="s">
        <v>2</v>
      </c>
      <c r="F71" s="31" t="s">
        <v>55</v>
      </c>
      <c r="G71" s="31">
        <v>235</v>
      </c>
      <c r="H71" s="44" t="s">
        <v>17</v>
      </c>
      <c r="I71" s="76" t="s">
        <v>14</v>
      </c>
      <c r="J71" s="104" t="s">
        <v>14</v>
      </c>
      <c r="K71" s="104"/>
      <c r="L71" s="148"/>
      <c r="M71" s="141"/>
      <c r="N71" s="129"/>
      <c r="O71" s="29"/>
      <c r="P71" s="28"/>
      <c r="Q71" s="28"/>
      <c r="R71" s="28"/>
      <c r="S71" s="28"/>
      <c r="T71" s="28"/>
      <c r="U71" s="28"/>
      <c r="V71" s="28"/>
      <c r="W71" s="29"/>
      <c r="X71" s="28"/>
      <c r="Y71" s="2"/>
      <c r="Z71" s="23"/>
      <c r="AA71" s="7"/>
      <c r="AB71" s="7"/>
      <c r="AC71" s="7"/>
      <c r="AD71" s="8"/>
    </row>
    <row r="72" spans="1:30" ht="12.75">
      <c r="A72" s="40"/>
      <c r="B72" s="40"/>
      <c r="C72" s="104">
        <f t="shared" si="1"/>
        <v>5</v>
      </c>
      <c r="D72" s="108" t="s">
        <v>320</v>
      </c>
      <c r="E72" s="31" t="s">
        <v>0</v>
      </c>
      <c r="F72" s="31" t="s">
        <v>54</v>
      </c>
      <c r="G72" s="31">
        <v>220</v>
      </c>
      <c r="H72" s="44" t="s">
        <v>17</v>
      </c>
      <c r="I72" s="76" t="s">
        <v>14</v>
      </c>
      <c r="J72" s="104" t="s">
        <v>14</v>
      </c>
      <c r="K72" s="104"/>
      <c r="L72" s="148"/>
      <c r="M72" s="141"/>
      <c r="N72" s="129"/>
      <c r="O72" s="29"/>
      <c r="P72" s="28"/>
      <c r="Q72" s="28"/>
      <c r="R72" s="28"/>
      <c r="S72" s="28"/>
      <c r="T72" s="28"/>
      <c r="U72" s="28"/>
      <c r="V72" s="28"/>
      <c r="W72" s="29"/>
      <c r="X72" s="28"/>
      <c r="Y72" s="2"/>
      <c r="Z72" s="23"/>
      <c r="AA72" s="7"/>
      <c r="AB72" s="7"/>
      <c r="AC72" s="7"/>
      <c r="AD72" s="8"/>
    </row>
    <row r="73" spans="1:30" ht="12.75">
      <c r="A73" s="40"/>
      <c r="B73" s="40"/>
      <c r="C73" s="104">
        <f t="shared" si="1"/>
        <v>6</v>
      </c>
      <c r="D73" s="108" t="s">
        <v>315</v>
      </c>
      <c r="E73" s="31" t="s">
        <v>0</v>
      </c>
      <c r="F73" s="31" t="s">
        <v>55</v>
      </c>
      <c r="G73" s="31">
        <v>240</v>
      </c>
      <c r="H73" s="44" t="s">
        <v>17</v>
      </c>
      <c r="I73" s="76" t="s">
        <v>14</v>
      </c>
      <c r="J73" s="104" t="s">
        <v>14</v>
      </c>
      <c r="K73" s="104"/>
      <c r="L73" s="148"/>
      <c r="M73" s="141"/>
      <c r="N73" s="129"/>
      <c r="O73" s="29"/>
      <c r="P73" s="28"/>
      <c r="Q73" s="28"/>
      <c r="R73" s="28"/>
      <c r="S73" s="28"/>
      <c r="T73" s="28"/>
      <c r="U73" s="28"/>
      <c r="V73" s="28"/>
      <c r="W73" s="29"/>
      <c r="X73" s="28"/>
      <c r="Y73" s="2"/>
      <c r="Z73" s="23"/>
      <c r="AA73" s="7"/>
      <c r="AB73" s="7"/>
      <c r="AC73" s="7"/>
      <c r="AD73" s="8"/>
    </row>
    <row r="74" spans="1:30" ht="12.75">
      <c r="A74" s="40"/>
      <c r="B74" s="40"/>
      <c r="C74" s="104">
        <f t="shared" si="1"/>
        <v>7</v>
      </c>
      <c r="D74" s="108" t="s">
        <v>252</v>
      </c>
      <c r="E74" s="31" t="s">
        <v>1</v>
      </c>
      <c r="F74" s="31" t="s">
        <v>56</v>
      </c>
      <c r="G74" s="31">
        <v>232.5</v>
      </c>
      <c r="H74" s="44" t="s">
        <v>17</v>
      </c>
      <c r="I74" s="76" t="s">
        <v>14</v>
      </c>
      <c r="J74" s="104" t="s">
        <v>14</v>
      </c>
      <c r="K74" s="104"/>
      <c r="L74" s="148"/>
      <c r="M74" s="141"/>
      <c r="N74" s="129"/>
      <c r="O74" s="29"/>
      <c r="P74" s="28"/>
      <c r="Q74" s="28"/>
      <c r="R74" s="28"/>
      <c r="S74" s="28"/>
      <c r="T74" s="28"/>
      <c r="U74" s="28"/>
      <c r="V74" s="28"/>
      <c r="W74" s="29"/>
      <c r="X74" s="28"/>
      <c r="Y74" s="2"/>
      <c r="Z74" s="23"/>
      <c r="AA74" s="7"/>
      <c r="AB74" s="7"/>
      <c r="AC74" s="7"/>
      <c r="AD74" s="8"/>
    </row>
    <row r="75" spans="1:30" ht="12.75">
      <c r="A75" s="40"/>
      <c r="B75" s="40"/>
      <c r="C75" s="104">
        <f t="shared" si="1"/>
        <v>8</v>
      </c>
      <c r="D75" s="108" t="s">
        <v>22</v>
      </c>
      <c r="E75" s="31" t="s">
        <v>21</v>
      </c>
      <c r="F75" s="31" t="s">
        <v>57</v>
      </c>
      <c r="G75" s="31">
        <v>190</v>
      </c>
      <c r="H75" s="44" t="s">
        <v>17</v>
      </c>
      <c r="I75" s="76" t="s">
        <v>14</v>
      </c>
      <c r="J75" s="104" t="s">
        <v>14</v>
      </c>
      <c r="K75" s="104"/>
      <c r="L75" s="148"/>
      <c r="M75" s="141"/>
      <c r="N75" s="129"/>
      <c r="O75" s="29"/>
      <c r="P75" s="28"/>
      <c r="Q75" s="28"/>
      <c r="R75" s="28"/>
      <c r="S75" s="28"/>
      <c r="T75" s="28"/>
      <c r="U75" s="28"/>
      <c r="V75" s="28"/>
      <c r="W75" s="29"/>
      <c r="X75" s="28"/>
      <c r="Y75" s="2"/>
      <c r="Z75" s="23"/>
      <c r="AA75" s="7"/>
      <c r="AB75" s="7"/>
      <c r="AC75" s="7"/>
      <c r="AD75" s="8"/>
    </row>
    <row r="76" spans="1:30" ht="12.75">
      <c r="A76" s="40"/>
      <c r="B76" s="40"/>
      <c r="C76" s="104">
        <f t="shared" si="1"/>
        <v>9</v>
      </c>
      <c r="D76" s="108" t="s">
        <v>117</v>
      </c>
      <c r="E76" s="31" t="s">
        <v>0</v>
      </c>
      <c r="F76" s="31" t="s">
        <v>56</v>
      </c>
      <c r="G76" s="31">
        <v>292.5</v>
      </c>
      <c r="H76" s="44" t="s">
        <v>11</v>
      </c>
      <c r="I76" s="76" t="s">
        <v>14</v>
      </c>
      <c r="J76" s="104"/>
      <c r="K76" s="104" t="s">
        <v>14</v>
      </c>
      <c r="L76" s="148"/>
      <c r="M76" s="141"/>
      <c r="N76" s="129"/>
      <c r="O76" s="29"/>
      <c r="P76" s="28"/>
      <c r="Q76" s="28"/>
      <c r="R76" s="28"/>
      <c r="S76" s="28"/>
      <c r="T76" s="28"/>
      <c r="U76" s="28"/>
      <c r="V76" s="28"/>
      <c r="W76" s="29"/>
      <c r="X76" s="28"/>
      <c r="Y76" s="2"/>
      <c r="Z76" s="23"/>
      <c r="AA76" s="7"/>
      <c r="AB76" s="7"/>
      <c r="AC76" s="7"/>
      <c r="AD76" s="8"/>
    </row>
    <row r="77" spans="1:30" ht="12.75">
      <c r="A77" s="40"/>
      <c r="B77" s="40"/>
      <c r="C77" s="104">
        <f t="shared" si="1"/>
        <v>10</v>
      </c>
      <c r="D77" s="108" t="s">
        <v>155</v>
      </c>
      <c r="E77" s="31" t="s">
        <v>0</v>
      </c>
      <c r="F77" s="31" t="s">
        <v>58</v>
      </c>
      <c r="G77" s="31">
        <v>280</v>
      </c>
      <c r="H77" s="44" t="s">
        <v>17</v>
      </c>
      <c r="I77" s="76" t="s">
        <v>14</v>
      </c>
      <c r="J77" s="104" t="s">
        <v>14</v>
      </c>
      <c r="K77" s="104"/>
      <c r="L77" s="148"/>
      <c r="M77" s="141"/>
      <c r="N77" s="129"/>
      <c r="O77" s="29"/>
      <c r="P77" s="28"/>
      <c r="Q77" s="28"/>
      <c r="R77" s="28"/>
      <c r="S77" s="28"/>
      <c r="T77" s="28"/>
      <c r="U77" s="28"/>
      <c r="V77" s="28"/>
      <c r="W77" s="29"/>
      <c r="X77" s="28"/>
      <c r="Y77" s="2"/>
      <c r="Z77" s="23"/>
      <c r="AA77" s="7"/>
      <c r="AB77" s="7"/>
      <c r="AC77" s="7"/>
      <c r="AD77" s="8"/>
    </row>
    <row r="78" spans="1:30" ht="12.75">
      <c r="A78" s="40"/>
      <c r="B78" s="40"/>
      <c r="C78" s="104">
        <f t="shared" si="1"/>
        <v>11</v>
      </c>
      <c r="D78" s="108" t="s">
        <v>189</v>
      </c>
      <c r="E78" s="31" t="s">
        <v>9</v>
      </c>
      <c r="F78" s="31" t="s">
        <v>60</v>
      </c>
      <c r="G78" s="31">
        <v>300</v>
      </c>
      <c r="H78" s="44" t="s">
        <v>17</v>
      </c>
      <c r="I78" s="76" t="s">
        <v>14</v>
      </c>
      <c r="J78" s="104" t="s">
        <v>20</v>
      </c>
      <c r="K78" s="104" t="s">
        <v>14</v>
      </c>
      <c r="L78" s="148"/>
      <c r="M78" s="141"/>
      <c r="N78" s="129"/>
      <c r="O78" s="29"/>
      <c r="P78" s="28"/>
      <c r="Q78" s="28"/>
      <c r="R78" s="28"/>
      <c r="S78" s="28"/>
      <c r="T78" s="28"/>
      <c r="U78" s="28"/>
      <c r="V78" s="28"/>
      <c r="W78" s="29"/>
      <c r="X78" s="28"/>
      <c r="Y78" s="2"/>
      <c r="Z78" s="23"/>
      <c r="AA78" s="7"/>
      <c r="AB78" s="7"/>
      <c r="AC78" s="7"/>
      <c r="AD78" s="8"/>
    </row>
    <row r="79" spans="1:30" ht="12.75">
      <c r="A79" s="40"/>
      <c r="B79" s="40"/>
      <c r="C79" s="104">
        <f t="shared" si="1"/>
        <v>12</v>
      </c>
      <c r="D79" s="108" t="s">
        <v>317</v>
      </c>
      <c r="E79" s="31" t="s">
        <v>0</v>
      </c>
      <c r="F79" s="31" t="s">
        <v>56</v>
      </c>
      <c r="G79" s="31">
        <v>265</v>
      </c>
      <c r="H79" s="44" t="s">
        <v>17</v>
      </c>
      <c r="I79" s="76" t="s">
        <v>14</v>
      </c>
      <c r="J79" s="104" t="s">
        <v>14</v>
      </c>
      <c r="K79" s="104"/>
      <c r="L79" s="148"/>
      <c r="M79" s="141"/>
      <c r="N79" s="129"/>
      <c r="O79" s="29"/>
      <c r="P79" s="28"/>
      <c r="Q79" s="28"/>
      <c r="R79" s="28"/>
      <c r="S79" s="28"/>
      <c r="T79" s="28"/>
      <c r="U79" s="28"/>
      <c r="V79" s="28"/>
      <c r="W79" s="29"/>
      <c r="X79" s="28"/>
      <c r="Y79" s="2"/>
      <c r="Z79" s="23"/>
      <c r="AA79" s="7"/>
      <c r="AB79" s="7"/>
      <c r="AC79" s="7"/>
      <c r="AD79" s="8"/>
    </row>
    <row r="80" spans="1:30" ht="12.75">
      <c r="A80" s="40"/>
      <c r="B80" s="40"/>
      <c r="C80" s="104">
        <f t="shared" si="1"/>
        <v>13</v>
      </c>
      <c r="D80" s="108" t="s">
        <v>195</v>
      </c>
      <c r="E80" s="31" t="s">
        <v>2</v>
      </c>
      <c r="F80" s="31" t="s">
        <v>51</v>
      </c>
      <c r="G80" s="31">
        <v>150</v>
      </c>
      <c r="H80" s="44" t="s">
        <v>17</v>
      </c>
      <c r="I80" s="76" t="s">
        <v>14</v>
      </c>
      <c r="J80" s="104" t="s">
        <v>14</v>
      </c>
      <c r="K80" s="104"/>
      <c r="L80" s="148"/>
      <c r="M80" s="141"/>
      <c r="N80" s="129"/>
      <c r="O80" s="29"/>
      <c r="P80" s="28"/>
      <c r="Q80" s="28"/>
      <c r="R80" s="28"/>
      <c r="S80" s="28"/>
      <c r="T80" s="28"/>
      <c r="U80" s="28"/>
      <c r="V80" s="28"/>
      <c r="W80" s="29"/>
      <c r="X80" s="28"/>
      <c r="Y80" s="2"/>
      <c r="Z80" s="23"/>
      <c r="AA80" s="7"/>
      <c r="AB80" s="7"/>
      <c r="AC80" s="7"/>
      <c r="AD80" s="8"/>
    </row>
    <row r="81" spans="1:30" ht="12.75">
      <c r="A81" s="40"/>
      <c r="B81" s="40"/>
      <c r="C81" s="104">
        <f t="shared" si="1"/>
        <v>14</v>
      </c>
      <c r="D81" s="108" t="s">
        <v>210</v>
      </c>
      <c r="E81" s="31" t="s">
        <v>9</v>
      </c>
      <c r="F81" s="31" t="s">
        <v>55</v>
      </c>
      <c r="G81" s="31">
        <v>232.5</v>
      </c>
      <c r="H81" s="44" t="s">
        <v>17</v>
      </c>
      <c r="I81" s="76" t="s">
        <v>14</v>
      </c>
      <c r="J81" s="104"/>
      <c r="K81" s="104" t="s">
        <v>14</v>
      </c>
      <c r="L81" s="148"/>
      <c r="M81" s="141"/>
      <c r="N81" s="129"/>
      <c r="O81" s="29"/>
      <c r="P81" s="28"/>
      <c r="Q81" s="28"/>
      <c r="R81" s="28"/>
      <c r="S81" s="28"/>
      <c r="T81" s="28"/>
      <c r="U81" s="28"/>
      <c r="V81" s="28"/>
      <c r="W81" s="29"/>
      <c r="X81" s="28"/>
      <c r="Y81" s="2"/>
      <c r="Z81" s="23"/>
      <c r="AA81" s="7"/>
      <c r="AB81" s="7"/>
      <c r="AC81" s="7"/>
      <c r="AD81" s="8"/>
    </row>
    <row r="82" spans="1:30" ht="12.75">
      <c r="A82" s="40"/>
      <c r="B82" s="40"/>
      <c r="C82" s="104">
        <f t="shared" si="1"/>
        <v>15</v>
      </c>
      <c r="D82" s="108" t="s">
        <v>79</v>
      </c>
      <c r="E82" s="31" t="s">
        <v>0</v>
      </c>
      <c r="F82" s="31" t="s">
        <v>59</v>
      </c>
      <c r="G82" s="31">
        <v>210</v>
      </c>
      <c r="H82" s="44" t="s">
        <v>73</v>
      </c>
      <c r="I82" s="76" t="s">
        <v>14</v>
      </c>
      <c r="J82" s="104" t="s">
        <v>20</v>
      </c>
      <c r="K82" s="104" t="s">
        <v>14</v>
      </c>
      <c r="L82" s="148" t="s">
        <v>14</v>
      </c>
      <c r="M82" s="141"/>
      <c r="N82" s="129"/>
      <c r="O82" s="29"/>
      <c r="P82" s="28"/>
      <c r="Q82" s="28"/>
      <c r="R82" s="28"/>
      <c r="S82" s="28"/>
      <c r="T82" s="28"/>
      <c r="U82" s="28"/>
      <c r="V82" s="28"/>
      <c r="W82" s="29"/>
      <c r="X82" s="28"/>
      <c r="Y82" s="2"/>
      <c r="Z82" s="23">
        <v>1</v>
      </c>
      <c r="AA82" s="7"/>
      <c r="AB82" s="7"/>
      <c r="AC82" s="7"/>
      <c r="AD82" s="8"/>
    </row>
    <row r="83" spans="1:30" ht="12.75">
      <c r="A83" s="40"/>
      <c r="B83" s="40"/>
      <c r="C83" s="104">
        <f t="shared" si="1"/>
        <v>16</v>
      </c>
      <c r="D83" s="108" t="s">
        <v>333</v>
      </c>
      <c r="E83" s="31" t="s">
        <v>9</v>
      </c>
      <c r="F83" s="31" t="s">
        <v>55</v>
      </c>
      <c r="G83" s="31">
        <v>242.5</v>
      </c>
      <c r="H83" s="44" t="s">
        <v>17</v>
      </c>
      <c r="I83" s="76" t="s">
        <v>14</v>
      </c>
      <c r="J83" s="104" t="s">
        <v>14</v>
      </c>
      <c r="K83" s="104"/>
      <c r="L83" s="148"/>
      <c r="M83" s="141"/>
      <c r="N83" s="129"/>
      <c r="O83" s="29"/>
      <c r="P83" s="28"/>
      <c r="Q83" s="28"/>
      <c r="R83" s="28"/>
      <c r="S83" s="28"/>
      <c r="T83" s="28"/>
      <c r="U83" s="28"/>
      <c r="V83" s="28"/>
      <c r="W83" s="29"/>
      <c r="X83" s="28"/>
      <c r="Y83" s="2"/>
      <c r="Z83" s="23"/>
      <c r="AA83" s="7"/>
      <c r="AB83" s="7"/>
      <c r="AC83" s="7"/>
      <c r="AD83" s="8"/>
    </row>
    <row r="84" spans="1:30" ht="12.75">
      <c r="A84" s="40"/>
      <c r="B84" s="40"/>
      <c r="C84" s="104">
        <f t="shared" si="1"/>
        <v>17</v>
      </c>
      <c r="D84" s="143" t="s">
        <v>318</v>
      </c>
      <c r="E84" s="31" t="s">
        <v>2</v>
      </c>
      <c r="F84" s="31" t="s">
        <v>56</v>
      </c>
      <c r="G84" s="31">
        <v>270</v>
      </c>
      <c r="H84" s="44" t="s">
        <v>11</v>
      </c>
      <c r="I84" s="76" t="s">
        <v>14</v>
      </c>
      <c r="J84" s="104" t="s">
        <v>14</v>
      </c>
      <c r="K84" s="104"/>
      <c r="L84" s="148"/>
      <c r="M84" s="141"/>
      <c r="N84" s="129"/>
      <c r="O84" s="29"/>
      <c r="P84" s="28"/>
      <c r="Q84" s="28"/>
      <c r="R84" s="28"/>
      <c r="S84" s="28"/>
      <c r="T84" s="28"/>
      <c r="U84" s="28"/>
      <c r="V84" s="28"/>
      <c r="W84" s="29"/>
      <c r="X84" s="28"/>
      <c r="Y84" s="2"/>
      <c r="Z84" s="23"/>
      <c r="AA84" s="7"/>
      <c r="AB84" s="7"/>
      <c r="AC84" s="7"/>
      <c r="AD84" s="8"/>
    </row>
    <row r="85" spans="1:30" ht="12.75">
      <c r="A85" s="40"/>
      <c r="B85" s="40"/>
      <c r="C85" s="104">
        <f t="shared" si="1"/>
        <v>18</v>
      </c>
      <c r="D85" s="108" t="s">
        <v>131</v>
      </c>
      <c r="E85" s="31" t="s">
        <v>84</v>
      </c>
      <c r="F85" s="31" t="s">
        <v>57</v>
      </c>
      <c r="G85" s="31">
        <v>235</v>
      </c>
      <c r="H85" s="44" t="s">
        <v>17</v>
      </c>
      <c r="I85" s="76" t="s">
        <v>14</v>
      </c>
      <c r="J85" s="104"/>
      <c r="K85" s="104" t="s">
        <v>14</v>
      </c>
      <c r="L85" s="148" t="s">
        <v>19</v>
      </c>
      <c r="M85" s="141"/>
      <c r="N85" s="129"/>
      <c r="O85" s="29"/>
      <c r="P85" s="28"/>
      <c r="Q85" s="28"/>
      <c r="R85" s="28"/>
      <c r="S85" s="28"/>
      <c r="T85" s="28"/>
      <c r="U85" s="28"/>
      <c r="V85" s="28"/>
      <c r="W85" s="29"/>
      <c r="X85" s="28"/>
      <c r="Y85" s="2"/>
      <c r="Z85" s="23"/>
      <c r="AA85" s="7"/>
      <c r="AB85" s="7"/>
      <c r="AC85" s="7"/>
      <c r="AD85" s="8"/>
    </row>
    <row r="86" spans="1:30" ht="12.75">
      <c r="A86" s="40"/>
      <c r="B86" s="40"/>
      <c r="C86" s="104">
        <f t="shared" si="1"/>
        <v>19</v>
      </c>
      <c r="D86" s="108" t="s">
        <v>278</v>
      </c>
      <c r="E86" s="31" t="s">
        <v>0</v>
      </c>
      <c r="F86" s="31" t="s">
        <v>54</v>
      </c>
      <c r="G86" s="31">
        <v>232.5</v>
      </c>
      <c r="H86" s="44" t="s">
        <v>17</v>
      </c>
      <c r="I86" s="76" t="s">
        <v>14</v>
      </c>
      <c r="J86" s="104" t="s">
        <v>14</v>
      </c>
      <c r="K86" s="104"/>
      <c r="L86" s="148"/>
      <c r="M86" s="141"/>
      <c r="N86" s="129"/>
      <c r="O86" s="29"/>
      <c r="P86" s="28"/>
      <c r="Q86" s="28"/>
      <c r="R86" s="28"/>
      <c r="S86" s="28"/>
      <c r="T86" s="28"/>
      <c r="U86" s="28"/>
      <c r="V86" s="28"/>
      <c r="W86" s="29"/>
      <c r="X86" s="28"/>
      <c r="Y86" s="2"/>
      <c r="Z86" s="23"/>
      <c r="AA86" s="7"/>
      <c r="AB86" s="7"/>
      <c r="AC86" s="7"/>
      <c r="AD86" s="8"/>
    </row>
    <row r="87" spans="1:30" ht="12.75">
      <c r="A87" s="40"/>
      <c r="B87" s="40"/>
      <c r="C87" s="104">
        <f t="shared" si="1"/>
        <v>20</v>
      </c>
      <c r="D87" s="108" t="s">
        <v>165</v>
      </c>
      <c r="E87" s="31" t="s">
        <v>0</v>
      </c>
      <c r="F87" s="31" t="s">
        <v>58</v>
      </c>
      <c r="G87" s="31">
        <v>331</v>
      </c>
      <c r="H87" s="44" t="s">
        <v>11</v>
      </c>
      <c r="I87" s="76" t="s">
        <v>14</v>
      </c>
      <c r="J87" s="104" t="s">
        <v>20</v>
      </c>
      <c r="K87" s="104" t="s">
        <v>14</v>
      </c>
      <c r="L87" s="148" t="s">
        <v>14</v>
      </c>
      <c r="M87" s="141"/>
      <c r="N87" s="129"/>
      <c r="O87" s="29"/>
      <c r="P87" s="28"/>
      <c r="Q87" s="28"/>
      <c r="R87" s="28"/>
      <c r="S87" s="28"/>
      <c r="T87" s="28"/>
      <c r="U87" s="28"/>
      <c r="V87" s="28"/>
      <c r="W87" s="29"/>
      <c r="X87" s="28"/>
      <c r="Y87" s="2"/>
      <c r="Z87" s="23"/>
      <c r="AA87" s="7"/>
      <c r="AB87" s="7"/>
      <c r="AC87" s="7"/>
      <c r="AD87" s="8"/>
    </row>
    <row r="88" spans="1:30" ht="12.75">
      <c r="A88" s="40"/>
      <c r="B88" s="40"/>
      <c r="C88" s="104">
        <f t="shared" si="1"/>
        <v>21</v>
      </c>
      <c r="D88" s="108" t="s">
        <v>143</v>
      </c>
      <c r="E88" s="31" t="s">
        <v>9</v>
      </c>
      <c r="F88" s="31" t="s">
        <v>55</v>
      </c>
      <c r="G88" s="31">
        <v>255</v>
      </c>
      <c r="H88" s="44" t="s">
        <v>73</v>
      </c>
      <c r="I88" s="76" t="s">
        <v>14</v>
      </c>
      <c r="J88" s="104" t="s">
        <v>20</v>
      </c>
      <c r="K88" s="104" t="s">
        <v>14</v>
      </c>
      <c r="L88" s="148" t="s">
        <v>12</v>
      </c>
      <c r="M88" s="141"/>
      <c r="N88" s="129"/>
      <c r="O88" s="29"/>
      <c r="P88" s="28"/>
      <c r="Q88" s="28"/>
      <c r="R88" s="28"/>
      <c r="S88" s="28"/>
      <c r="T88" s="28"/>
      <c r="U88" s="28"/>
      <c r="V88" s="28"/>
      <c r="W88" s="29"/>
      <c r="X88" s="28"/>
      <c r="Y88" s="2"/>
      <c r="Z88" s="23"/>
      <c r="AA88" s="7"/>
      <c r="AB88" s="7"/>
      <c r="AC88" s="7"/>
      <c r="AD88" s="8"/>
    </row>
    <row r="89" spans="1:30" ht="12.75">
      <c r="A89" s="40"/>
      <c r="B89" s="40"/>
      <c r="C89" s="104">
        <f t="shared" si="1"/>
        <v>22</v>
      </c>
      <c r="D89" s="108" t="s">
        <v>112</v>
      </c>
      <c r="E89" s="31" t="s">
        <v>0</v>
      </c>
      <c r="F89" s="31" t="s">
        <v>60</v>
      </c>
      <c r="G89" s="31">
        <v>315</v>
      </c>
      <c r="H89" s="44" t="s">
        <v>17</v>
      </c>
      <c r="I89" s="76" t="s">
        <v>14</v>
      </c>
      <c r="J89" s="104" t="s">
        <v>14</v>
      </c>
      <c r="K89" s="104" t="s">
        <v>14</v>
      </c>
      <c r="L89" s="148" t="s">
        <v>14</v>
      </c>
      <c r="M89" s="141"/>
      <c r="N89" s="129"/>
      <c r="O89" s="29"/>
      <c r="P89" s="28"/>
      <c r="Q89" s="28"/>
      <c r="R89" s="28"/>
      <c r="S89" s="28"/>
      <c r="T89" s="28"/>
      <c r="U89" s="28"/>
      <c r="V89" s="28"/>
      <c r="W89" s="29"/>
      <c r="X89" s="28"/>
      <c r="Y89" s="2"/>
      <c r="Z89" s="23"/>
      <c r="AA89" s="7"/>
      <c r="AB89" s="7"/>
      <c r="AC89" s="7"/>
      <c r="AD89" s="8"/>
    </row>
    <row r="90" spans="1:30" ht="12.75">
      <c r="A90" s="40"/>
      <c r="B90" s="40"/>
      <c r="C90" s="119">
        <f t="shared" si="1"/>
        <v>23</v>
      </c>
      <c r="D90" s="108" t="s">
        <v>132</v>
      </c>
      <c r="E90" s="31" t="s">
        <v>9</v>
      </c>
      <c r="F90" s="31" t="s">
        <v>54</v>
      </c>
      <c r="G90" s="31">
        <v>230</v>
      </c>
      <c r="H90" s="44" t="s">
        <v>17</v>
      </c>
      <c r="I90" s="76" t="s">
        <v>14</v>
      </c>
      <c r="J90" s="104" t="s">
        <v>14</v>
      </c>
      <c r="K90" s="104"/>
      <c r="L90" s="148"/>
      <c r="M90" s="141"/>
      <c r="N90" s="129"/>
      <c r="O90" s="29"/>
      <c r="P90" s="28"/>
      <c r="Q90" s="28"/>
      <c r="R90" s="28"/>
      <c r="S90" s="28"/>
      <c r="T90" s="28"/>
      <c r="U90" s="28"/>
      <c r="V90" s="28"/>
      <c r="W90" s="29"/>
      <c r="X90" s="28"/>
      <c r="Y90" s="2"/>
      <c r="Z90" s="23"/>
      <c r="AA90" s="7"/>
      <c r="AB90" s="7"/>
      <c r="AC90" s="7"/>
      <c r="AD90" s="8"/>
    </row>
    <row r="91" spans="1:30" ht="12.75">
      <c r="A91" s="40"/>
      <c r="B91" s="40"/>
      <c r="C91" s="119">
        <f t="shared" si="1"/>
        <v>24</v>
      </c>
      <c r="D91" s="108" t="s">
        <v>338</v>
      </c>
      <c r="E91" s="31" t="s">
        <v>2</v>
      </c>
      <c r="F91" s="31" t="s">
        <v>55</v>
      </c>
      <c r="G91" s="31">
        <v>220</v>
      </c>
      <c r="H91" s="44" t="s">
        <v>17</v>
      </c>
      <c r="I91" s="76" t="s">
        <v>14</v>
      </c>
      <c r="J91" s="104" t="s">
        <v>14</v>
      </c>
      <c r="K91" s="104"/>
      <c r="L91" s="148"/>
      <c r="M91" s="141"/>
      <c r="N91" s="129"/>
      <c r="O91" s="29"/>
      <c r="P91" s="28"/>
      <c r="Q91" s="28"/>
      <c r="R91" s="28"/>
      <c r="S91" s="28"/>
      <c r="T91" s="28"/>
      <c r="U91" s="28"/>
      <c r="V91" s="28"/>
      <c r="W91" s="29"/>
      <c r="X91" s="28"/>
      <c r="Y91" s="2"/>
      <c r="Z91" s="23"/>
      <c r="AA91" s="7"/>
      <c r="AB91" s="7"/>
      <c r="AC91" s="7"/>
      <c r="AD91" s="8"/>
    </row>
    <row r="92" spans="1:30" ht="13.5" thickBot="1">
      <c r="A92" s="40"/>
      <c r="B92" s="40"/>
      <c r="C92" s="119">
        <f t="shared" si="1"/>
        <v>25</v>
      </c>
      <c r="D92" s="108" t="s">
        <v>70</v>
      </c>
      <c r="E92" s="31" t="s">
        <v>9</v>
      </c>
      <c r="F92" s="31" t="s">
        <v>53</v>
      </c>
      <c r="G92" s="31">
        <v>205</v>
      </c>
      <c r="H92" s="44" t="s">
        <v>17</v>
      </c>
      <c r="I92" s="76" t="s">
        <v>14</v>
      </c>
      <c r="J92" s="104" t="s">
        <v>14</v>
      </c>
      <c r="K92" s="104"/>
      <c r="L92" s="148" t="s">
        <v>19</v>
      </c>
      <c r="M92" s="141"/>
      <c r="N92" s="129"/>
      <c r="O92" s="29"/>
      <c r="P92" s="28"/>
      <c r="Q92" s="28"/>
      <c r="R92" s="28"/>
      <c r="S92" s="28"/>
      <c r="T92" s="28"/>
      <c r="U92" s="28"/>
      <c r="V92" s="28"/>
      <c r="W92" s="29"/>
      <c r="X92" s="28"/>
      <c r="Y92" s="2"/>
      <c r="Z92" s="23"/>
      <c r="AA92" s="7"/>
      <c r="AB92" s="7"/>
      <c r="AC92" s="7"/>
      <c r="AD92" s="8"/>
    </row>
    <row r="93" spans="1:30" ht="15.75" thickBot="1">
      <c r="A93" s="40"/>
      <c r="B93" s="40"/>
      <c r="C93" s="48" t="s">
        <v>62</v>
      </c>
      <c r="D93" s="49"/>
      <c r="E93" s="42"/>
      <c r="F93" s="42"/>
      <c r="G93" s="42"/>
      <c r="H93" s="42"/>
      <c r="I93" s="42"/>
      <c r="J93" s="42"/>
      <c r="K93" s="42"/>
      <c r="L93" s="42"/>
      <c r="M93" s="42"/>
      <c r="N93" s="43"/>
      <c r="O93" s="29"/>
      <c r="P93" s="28"/>
      <c r="Q93" s="28"/>
      <c r="R93" s="28"/>
      <c r="S93" s="28"/>
      <c r="T93" s="28"/>
      <c r="U93" s="28"/>
      <c r="V93" s="28"/>
      <c r="W93" s="29"/>
      <c r="X93" s="28"/>
      <c r="Y93" s="2"/>
      <c r="Z93" s="23"/>
      <c r="AA93" s="7"/>
      <c r="AB93" s="7"/>
      <c r="AC93" s="7"/>
      <c r="AD93" s="8"/>
    </row>
    <row r="94" spans="1:30" ht="12.75">
      <c r="A94" s="40"/>
      <c r="B94" s="40"/>
      <c r="C94" s="104">
        <v>1</v>
      </c>
      <c r="D94" s="115" t="s">
        <v>239</v>
      </c>
      <c r="E94" s="51" t="s">
        <v>153</v>
      </c>
      <c r="F94" s="51" t="s">
        <v>58</v>
      </c>
      <c r="G94" s="51">
        <v>210</v>
      </c>
      <c r="H94" s="55" t="s">
        <v>17</v>
      </c>
      <c r="I94" s="75" t="s">
        <v>20</v>
      </c>
      <c r="J94" s="113" t="s">
        <v>20</v>
      </c>
      <c r="K94" s="113"/>
      <c r="L94" s="154"/>
      <c r="M94" s="140"/>
      <c r="N94" s="127"/>
      <c r="O94" s="29"/>
      <c r="P94" s="28"/>
      <c r="Q94" s="28"/>
      <c r="R94" s="28"/>
      <c r="S94" s="28"/>
      <c r="T94" s="28"/>
      <c r="U94" s="28"/>
      <c r="V94" s="28"/>
      <c r="W94" s="29"/>
      <c r="X94" s="28"/>
      <c r="Y94" s="2"/>
      <c r="Z94" s="23"/>
      <c r="AA94" s="7">
        <v>1</v>
      </c>
      <c r="AB94" s="7"/>
      <c r="AC94" s="7"/>
      <c r="AD94" s="8"/>
    </row>
    <row r="95" spans="1:30" ht="12.75">
      <c r="A95" s="40"/>
      <c r="B95" s="40"/>
      <c r="C95" s="104">
        <f aca="true" t="shared" si="2" ref="C95:C117">1+C94</f>
        <v>2</v>
      </c>
      <c r="D95" s="171" t="s">
        <v>247</v>
      </c>
      <c r="E95" s="172" t="s">
        <v>1</v>
      </c>
      <c r="F95" s="172" t="s">
        <v>60</v>
      </c>
      <c r="G95" s="172">
        <v>240</v>
      </c>
      <c r="H95" s="173" t="s">
        <v>17</v>
      </c>
      <c r="I95" s="156" t="s">
        <v>20</v>
      </c>
      <c r="J95" s="119" t="s">
        <v>20</v>
      </c>
      <c r="K95" s="119"/>
      <c r="L95" s="150"/>
      <c r="M95" s="157"/>
      <c r="N95" s="158"/>
      <c r="O95" s="29"/>
      <c r="P95" s="28"/>
      <c r="Q95" s="28"/>
      <c r="R95" s="28"/>
      <c r="S95" s="28"/>
      <c r="T95" s="28"/>
      <c r="U95" s="28"/>
      <c r="V95" s="28"/>
      <c r="W95" s="29"/>
      <c r="X95" s="28"/>
      <c r="Y95" s="2"/>
      <c r="Z95" s="23"/>
      <c r="AA95" s="7"/>
      <c r="AB95" s="7"/>
      <c r="AC95" s="7"/>
      <c r="AD95" s="8"/>
    </row>
    <row r="96" spans="1:30" ht="12.75">
      <c r="A96" s="40"/>
      <c r="B96" s="40"/>
      <c r="C96" s="104">
        <f t="shared" si="2"/>
        <v>3</v>
      </c>
      <c r="D96" s="171" t="s">
        <v>126</v>
      </c>
      <c r="E96" s="172" t="s">
        <v>0</v>
      </c>
      <c r="F96" s="172" t="s">
        <v>55</v>
      </c>
      <c r="G96" s="172">
        <v>215</v>
      </c>
      <c r="H96" s="173" t="s">
        <v>17</v>
      </c>
      <c r="I96" s="156" t="s">
        <v>20</v>
      </c>
      <c r="J96" s="119" t="s">
        <v>314</v>
      </c>
      <c r="K96" s="119" t="s">
        <v>20</v>
      </c>
      <c r="L96" s="150"/>
      <c r="M96" s="157"/>
      <c r="N96" s="158"/>
      <c r="O96" s="29"/>
      <c r="P96" s="28"/>
      <c r="Q96" s="28"/>
      <c r="R96" s="28"/>
      <c r="S96" s="28"/>
      <c r="T96" s="28"/>
      <c r="U96" s="28"/>
      <c r="V96" s="28"/>
      <c r="W96" s="29"/>
      <c r="X96" s="28"/>
      <c r="Y96" s="2"/>
      <c r="Z96" s="23"/>
      <c r="AA96" s="7"/>
      <c r="AB96" s="7"/>
      <c r="AC96" s="7"/>
      <c r="AD96" s="8"/>
    </row>
    <row r="97" spans="1:30" ht="12.75">
      <c r="A97" s="40"/>
      <c r="B97" s="40"/>
      <c r="C97" s="104">
        <f t="shared" si="2"/>
        <v>4</v>
      </c>
      <c r="D97" s="108" t="s">
        <v>185</v>
      </c>
      <c r="E97" s="31" t="s">
        <v>2</v>
      </c>
      <c r="F97" s="31" t="s">
        <v>52</v>
      </c>
      <c r="G97" s="31">
        <v>167.5</v>
      </c>
      <c r="H97" s="44" t="s">
        <v>17</v>
      </c>
      <c r="I97" s="76" t="s">
        <v>20</v>
      </c>
      <c r="J97" s="104"/>
      <c r="K97" s="104" t="s">
        <v>20</v>
      </c>
      <c r="L97" s="148"/>
      <c r="M97" s="141"/>
      <c r="N97" s="129"/>
      <c r="O97" s="29"/>
      <c r="P97" s="28"/>
      <c r="Q97" s="28"/>
      <c r="R97" s="28"/>
      <c r="S97" s="28"/>
      <c r="T97" s="28"/>
      <c r="U97" s="28"/>
      <c r="V97" s="28"/>
      <c r="W97" s="29"/>
      <c r="X97" s="28"/>
      <c r="Y97" s="2"/>
      <c r="Z97" s="23"/>
      <c r="AA97" s="7"/>
      <c r="AB97" s="7"/>
      <c r="AC97" s="7"/>
      <c r="AD97" s="8"/>
    </row>
    <row r="98" spans="1:30" ht="12.75">
      <c r="A98" s="40"/>
      <c r="B98" s="40"/>
      <c r="C98" s="104">
        <f t="shared" si="2"/>
        <v>5</v>
      </c>
      <c r="D98" s="108" t="s">
        <v>127</v>
      </c>
      <c r="E98" s="31" t="s">
        <v>0</v>
      </c>
      <c r="F98" s="31" t="s">
        <v>56</v>
      </c>
      <c r="G98" s="31">
        <v>230</v>
      </c>
      <c r="H98" s="44" t="s">
        <v>17</v>
      </c>
      <c r="I98" s="76" t="s">
        <v>20</v>
      </c>
      <c r="J98" s="104"/>
      <c r="K98" s="104" t="s">
        <v>20</v>
      </c>
      <c r="L98" s="148"/>
      <c r="M98" s="141"/>
      <c r="N98" s="129"/>
      <c r="O98" s="29"/>
      <c r="P98" s="28"/>
      <c r="Q98" s="28"/>
      <c r="R98" s="28"/>
      <c r="S98" s="28"/>
      <c r="T98" s="28"/>
      <c r="U98" s="28"/>
      <c r="V98" s="28"/>
      <c r="W98" s="29"/>
      <c r="X98" s="28"/>
      <c r="Y98" s="2"/>
      <c r="Z98" s="23"/>
      <c r="AA98" s="7"/>
      <c r="AB98" s="7"/>
      <c r="AC98" s="7"/>
      <c r="AD98" s="8"/>
    </row>
    <row r="99" spans="1:30" ht="12.75">
      <c r="A99" s="40"/>
      <c r="B99" s="40"/>
      <c r="C99" s="104">
        <f t="shared" si="2"/>
        <v>6</v>
      </c>
      <c r="D99" s="108" t="s">
        <v>315</v>
      </c>
      <c r="E99" s="31" t="s">
        <v>0</v>
      </c>
      <c r="F99" s="31" t="s">
        <v>55</v>
      </c>
      <c r="G99" s="31">
        <v>260</v>
      </c>
      <c r="H99" s="44" t="s">
        <v>11</v>
      </c>
      <c r="I99" s="76" t="s">
        <v>20</v>
      </c>
      <c r="J99" s="104" t="s">
        <v>20</v>
      </c>
      <c r="K99" s="104"/>
      <c r="L99" s="148"/>
      <c r="M99" s="141"/>
      <c r="N99" s="129"/>
      <c r="O99" s="29"/>
      <c r="P99" s="28"/>
      <c r="Q99" s="28"/>
      <c r="R99" s="28"/>
      <c r="S99" s="28"/>
      <c r="T99" s="28"/>
      <c r="U99" s="28"/>
      <c r="V99" s="28"/>
      <c r="W99" s="29"/>
      <c r="X99" s="28"/>
      <c r="Y99" s="2"/>
      <c r="Z99" s="23"/>
      <c r="AA99" s="7"/>
      <c r="AB99" s="7"/>
      <c r="AC99" s="7"/>
      <c r="AD99" s="8"/>
    </row>
    <row r="100" spans="1:30" ht="12.75">
      <c r="A100" s="40"/>
      <c r="B100" s="40"/>
      <c r="C100" s="104">
        <f t="shared" si="2"/>
        <v>7</v>
      </c>
      <c r="D100" s="108" t="s">
        <v>253</v>
      </c>
      <c r="E100" s="31" t="s">
        <v>2</v>
      </c>
      <c r="F100" s="31" t="s">
        <v>56</v>
      </c>
      <c r="G100" s="31">
        <v>215</v>
      </c>
      <c r="H100" s="44" t="s">
        <v>17</v>
      </c>
      <c r="I100" s="76" t="s">
        <v>20</v>
      </c>
      <c r="J100" s="104" t="s">
        <v>20</v>
      </c>
      <c r="K100" s="104"/>
      <c r="L100" s="148"/>
      <c r="M100" s="141"/>
      <c r="N100" s="129"/>
      <c r="O100" s="29"/>
      <c r="P100" s="28"/>
      <c r="Q100" s="28"/>
      <c r="R100" s="28"/>
      <c r="S100" s="28"/>
      <c r="T100" s="28"/>
      <c r="U100" s="28"/>
      <c r="V100" s="28"/>
      <c r="W100" s="29"/>
      <c r="X100" s="28"/>
      <c r="Y100" s="2"/>
      <c r="Z100" s="23"/>
      <c r="AA100" s="7"/>
      <c r="AB100" s="7"/>
      <c r="AC100" s="7"/>
      <c r="AD100" s="8"/>
    </row>
    <row r="101" spans="1:30" ht="12.75">
      <c r="A101" s="40"/>
      <c r="B101" s="40"/>
      <c r="C101" s="104">
        <f t="shared" si="2"/>
        <v>8</v>
      </c>
      <c r="D101" s="108" t="s">
        <v>45</v>
      </c>
      <c r="E101" s="31" t="s">
        <v>0</v>
      </c>
      <c r="F101" s="31" t="s">
        <v>56</v>
      </c>
      <c r="G101" s="31">
        <v>280</v>
      </c>
      <c r="H101" s="44" t="s">
        <v>11</v>
      </c>
      <c r="I101" s="76" t="s">
        <v>20</v>
      </c>
      <c r="J101" s="104" t="s">
        <v>20</v>
      </c>
      <c r="K101" s="104" t="s">
        <v>207</v>
      </c>
      <c r="L101" s="148" t="s">
        <v>20</v>
      </c>
      <c r="M101" s="141"/>
      <c r="N101" s="129"/>
      <c r="O101" s="29"/>
      <c r="P101" s="28"/>
      <c r="Q101" s="28"/>
      <c r="R101" s="28"/>
      <c r="S101" s="28"/>
      <c r="T101" s="28"/>
      <c r="U101" s="28"/>
      <c r="V101" s="28"/>
      <c r="W101" s="29"/>
      <c r="X101" s="28"/>
      <c r="Y101" s="2"/>
      <c r="Z101" s="23"/>
      <c r="AA101" s="7"/>
      <c r="AB101" s="7"/>
      <c r="AC101" s="7"/>
      <c r="AD101" s="8"/>
    </row>
    <row r="102" spans="1:30" ht="12.75">
      <c r="A102" s="40"/>
      <c r="B102" s="40"/>
      <c r="C102" s="104">
        <f t="shared" si="2"/>
        <v>9</v>
      </c>
      <c r="D102" s="108" t="s">
        <v>255</v>
      </c>
      <c r="E102" s="31" t="s">
        <v>1</v>
      </c>
      <c r="F102" s="31" t="s">
        <v>54</v>
      </c>
      <c r="G102" s="31">
        <v>200</v>
      </c>
      <c r="H102" s="44" t="s">
        <v>11</v>
      </c>
      <c r="I102" s="76" t="s">
        <v>20</v>
      </c>
      <c r="J102" s="104" t="s">
        <v>20</v>
      </c>
      <c r="K102" s="104"/>
      <c r="L102" s="148"/>
      <c r="M102" s="141"/>
      <c r="N102" s="129"/>
      <c r="O102" s="29"/>
      <c r="P102" s="28"/>
      <c r="Q102" s="28"/>
      <c r="R102" s="28"/>
      <c r="S102" s="28"/>
      <c r="T102" s="28"/>
      <c r="U102" s="28"/>
      <c r="V102" s="28"/>
      <c r="W102" s="29"/>
      <c r="X102" s="28"/>
      <c r="Y102" s="2"/>
      <c r="Z102" s="23"/>
      <c r="AA102" s="7"/>
      <c r="AB102" s="7"/>
      <c r="AC102" s="7"/>
      <c r="AD102" s="8"/>
    </row>
    <row r="103" spans="1:30" ht="12.75">
      <c r="A103" s="40"/>
      <c r="B103" s="40"/>
      <c r="C103" s="104">
        <f t="shared" si="2"/>
        <v>10</v>
      </c>
      <c r="D103" s="108" t="s">
        <v>257</v>
      </c>
      <c r="E103" s="31" t="s">
        <v>1</v>
      </c>
      <c r="F103" s="31" t="s">
        <v>55</v>
      </c>
      <c r="G103" s="31">
        <v>200</v>
      </c>
      <c r="H103" s="44" t="s">
        <v>17</v>
      </c>
      <c r="I103" s="76" t="s">
        <v>20</v>
      </c>
      <c r="J103" s="104" t="s">
        <v>20</v>
      </c>
      <c r="K103" s="104"/>
      <c r="L103" s="148"/>
      <c r="M103" s="141"/>
      <c r="N103" s="129"/>
      <c r="O103" s="29"/>
      <c r="P103" s="28"/>
      <c r="Q103" s="28"/>
      <c r="R103" s="28"/>
      <c r="S103" s="28"/>
      <c r="T103" s="28"/>
      <c r="U103" s="28"/>
      <c r="V103" s="28"/>
      <c r="W103" s="29"/>
      <c r="X103" s="28"/>
      <c r="Y103" s="2"/>
      <c r="Z103" s="23"/>
      <c r="AA103" s="7"/>
      <c r="AB103" s="7"/>
      <c r="AC103" s="7"/>
      <c r="AD103" s="8"/>
    </row>
    <row r="104" spans="1:30" ht="12.75">
      <c r="A104" s="40"/>
      <c r="B104" s="40"/>
      <c r="C104" s="104">
        <f t="shared" si="2"/>
        <v>11</v>
      </c>
      <c r="D104" s="108" t="s">
        <v>316</v>
      </c>
      <c r="E104" s="31" t="s">
        <v>0</v>
      </c>
      <c r="F104" s="31" t="s">
        <v>52</v>
      </c>
      <c r="G104" s="31">
        <v>200</v>
      </c>
      <c r="H104" s="44" t="s">
        <v>11</v>
      </c>
      <c r="I104" s="76" t="s">
        <v>20</v>
      </c>
      <c r="J104" s="104" t="s">
        <v>20</v>
      </c>
      <c r="K104" s="104"/>
      <c r="L104" s="148"/>
      <c r="M104" s="141"/>
      <c r="N104" s="129"/>
      <c r="O104" s="29"/>
      <c r="P104" s="28"/>
      <c r="Q104" s="28"/>
      <c r="R104" s="28"/>
      <c r="S104" s="28"/>
      <c r="T104" s="28"/>
      <c r="U104" s="28"/>
      <c r="V104" s="28"/>
      <c r="W104" s="29"/>
      <c r="X104" s="28"/>
      <c r="Y104" s="2"/>
      <c r="Z104" s="23"/>
      <c r="AA104" s="7"/>
      <c r="AB104" s="7"/>
      <c r="AC104" s="7"/>
      <c r="AD104" s="8"/>
    </row>
    <row r="105" spans="1:30" ht="12.75">
      <c r="A105" s="40"/>
      <c r="B105" s="40"/>
      <c r="C105" s="104">
        <f t="shared" si="2"/>
        <v>12</v>
      </c>
      <c r="D105" s="108" t="s">
        <v>317</v>
      </c>
      <c r="E105" s="31" t="s">
        <v>0</v>
      </c>
      <c r="F105" s="31" t="s">
        <v>56</v>
      </c>
      <c r="G105" s="31">
        <v>265</v>
      </c>
      <c r="H105" s="44" t="s">
        <v>11</v>
      </c>
      <c r="I105" s="76" t="s">
        <v>20</v>
      </c>
      <c r="J105" s="104" t="s">
        <v>20</v>
      </c>
      <c r="K105" s="104"/>
      <c r="L105" s="148"/>
      <c r="M105" s="141"/>
      <c r="N105" s="129"/>
      <c r="O105" s="29"/>
      <c r="P105" s="28"/>
      <c r="Q105" s="28"/>
      <c r="R105" s="28"/>
      <c r="S105" s="28"/>
      <c r="T105" s="28"/>
      <c r="U105" s="28"/>
      <c r="V105" s="28"/>
      <c r="W105" s="29"/>
      <c r="X105" s="28"/>
      <c r="Y105" s="2"/>
      <c r="Z105" s="23"/>
      <c r="AA105" s="7"/>
      <c r="AB105" s="7"/>
      <c r="AC105" s="7"/>
      <c r="AD105" s="8"/>
    </row>
    <row r="106" spans="1:30" ht="12.75">
      <c r="A106" s="40"/>
      <c r="B106" s="40"/>
      <c r="C106" s="104">
        <f t="shared" si="2"/>
        <v>13</v>
      </c>
      <c r="D106" s="108" t="s">
        <v>299</v>
      </c>
      <c r="E106" s="31" t="s">
        <v>0</v>
      </c>
      <c r="F106" s="31" t="s">
        <v>54</v>
      </c>
      <c r="G106" s="31">
        <v>215</v>
      </c>
      <c r="H106" s="44" t="s">
        <v>17</v>
      </c>
      <c r="I106" s="76" t="s">
        <v>20</v>
      </c>
      <c r="J106" s="104" t="s">
        <v>20</v>
      </c>
      <c r="K106" s="104"/>
      <c r="L106" s="148"/>
      <c r="M106" s="141"/>
      <c r="N106" s="129"/>
      <c r="O106" s="29"/>
      <c r="P106" s="28"/>
      <c r="Q106" s="28"/>
      <c r="R106" s="28"/>
      <c r="S106" s="28"/>
      <c r="T106" s="28"/>
      <c r="U106" s="28"/>
      <c r="V106" s="28"/>
      <c r="W106" s="29"/>
      <c r="X106" s="28"/>
      <c r="Y106" s="2"/>
      <c r="Z106" s="23"/>
      <c r="AA106" s="7"/>
      <c r="AB106" s="7"/>
      <c r="AC106" s="7"/>
      <c r="AD106" s="8"/>
    </row>
    <row r="107" spans="1:30" ht="12.75">
      <c r="A107" s="40"/>
      <c r="B107" s="40"/>
      <c r="C107" s="104">
        <f t="shared" si="2"/>
        <v>14</v>
      </c>
      <c r="D107" s="108" t="s">
        <v>82</v>
      </c>
      <c r="E107" s="31" t="s">
        <v>25</v>
      </c>
      <c r="F107" s="31" t="s">
        <v>56</v>
      </c>
      <c r="G107" s="31">
        <v>230</v>
      </c>
      <c r="H107" s="44" t="s">
        <v>17</v>
      </c>
      <c r="I107" s="76" t="s">
        <v>20</v>
      </c>
      <c r="J107" s="104" t="s">
        <v>20</v>
      </c>
      <c r="K107" s="104"/>
      <c r="L107" s="148" t="s">
        <v>12</v>
      </c>
      <c r="M107" s="141"/>
      <c r="N107" s="129"/>
      <c r="O107" s="29"/>
      <c r="P107" s="28"/>
      <c r="Q107" s="28"/>
      <c r="R107" s="28"/>
      <c r="S107" s="28"/>
      <c r="T107" s="28"/>
      <c r="U107" s="28"/>
      <c r="V107" s="28"/>
      <c r="W107" s="29"/>
      <c r="X107" s="28"/>
      <c r="Y107" s="2"/>
      <c r="Z107" s="23"/>
      <c r="AA107" s="7"/>
      <c r="AB107" s="7"/>
      <c r="AC107" s="7"/>
      <c r="AD107" s="8"/>
    </row>
    <row r="108" spans="1:30" ht="12.75">
      <c r="A108" s="40"/>
      <c r="B108" s="40"/>
      <c r="C108" s="104">
        <f t="shared" si="2"/>
        <v>15</v>
      </c>
      <c r="D108" s="108" t="s">
        <v>198</v>
      </c>
      <c r="E108" s="31" t="s">
        <v>2</v>
      </c>
      <c r="F108" s="31" t="s">
        <v>54</v>
      </c>
      <c r="G108" s="31">
        <v>200</v>
      </c>
      <c r="H108" s="44" t="s">
        <v>17</v>
      </c>
      <c r="I108" s="76" t="s">
        <v>20</v>
      </c>
      <c r="J108" s="104"/>
      <c r="K108" s="104" t="s">
        <v>20</v>
      </c>
      <c r="L108" s="148"/>
      <c r="M108" s="141"/>
      <c r="N108" s="129"/>
      <c r="O108" s="29"/>
      <c r="P108" s="28"/>
      <c r="Q108" s="28"/>
      <c r="R108" s="28"/>
      <c r="S108" s="28"/>
      <c r="T108" s="28"/>
      <c r="U108" s="28"/>
      <c r="V108" s="28"/>
      <c r="W108" s="29"/>
      <c r="X108" s="28"/>
      <c r="Y108" s="2"/>
      <c r="Z108" s="23"/>
      <c r="AA108" s="7"/>
      <c r="AB108" s="7"/>
      <c r="AC108" s="7"/>
      <c r="AD108" s="8"/>
    </row>
    <row r="109" spans="1:30" ht="12.75">
      <c r="A109" s="40"/>
      <c r="B109" s="40"/>
      <c r="C109" s="104">
        <f t="shared" si="2"/>
        <v>16</v>
      </c>
      <c r="D109" s="108" t="s">
        <v>137</v>
      </c>
      <c r="E109" s="31" t="s">
        <v>9</v>
      </c>
      <c r="F109" s="31" t="s">
        <v>55</v>
      </c>
      <c r="G109" s="31">
        <v>230</v>
      </c>
      <c r="H109" s="44" t="s">
        <v>17</v>
      </c>
      <c r="I109" s="76" t="s">
        <v>20</v>
      </c>
      <c r="J109" s="104"/>
      <c r="K109" s="104" t="s">
        <v>20</v>
      </c>
      <c r="L109" s="148" t="s">
        <v>14</v>
      </c>
      <c r="M109" s="141"/>
      <c r="N109" s="129"/>
      <c r="O109" s="29"/>
      <c r="P109" s="28"/>
      <c r="Q109" s="28"/>
      <c r="R109" s="28"/>
      <c r="S109" s="28"/>
      <c r="T109" s="28"/>
      <c r="U109" s="28"/>
      <c r="V109" s="28"/>
      <c r="W109" s="29"/>
      <c r="X109" s="28"/>
      <c r="Y109" s="2"/>
      <c r="Z109" s="23"/>
      <c r="AA109" s="7">
        <v>1</v>
      </c>
      <c r="AB109" s="7"/>
      <c r="AC109" s="7"/>
      <c r="AD109" s="8"/>
    </row>
    <row r="110" spans="1:30" ht="12.75">
      <c r="A110" s="40"/>
      <c r="B110" s="40"/>
      <c r="C110" s="104">
        <f t="shared" si="2"/>
        <v>17</v>
      </c>
      <c r="D110" s="108" t="s">
        <v>223</v>
      </c>
      <c r="E110" s="31" t="s">
        <v>1</v>
      </c>
      <c r="F110" s="31" t="s">
        <v>54</v>
      </c>
      <c r="G110" s="31">
        <v>190</v>
      </c>
      <c r="H110" s="44" t="s">
        <v>17</v>
      </c>
      <c r="I110" s="76" t="s">
        <v>20</v>
      </c>
      <c r="J110" s="104" t="s">
        <v>20</v>
      </c>
      <c r="K110" s="104"/>
      <c r="L110" s="148"/>
      <c r="M110" s="141"/>
      <c r="N110" s="129"/>
      <c r="O110" s="29"/>
      <c r="P110" s="28"/>
      <c r="Q110" s="28"/>
      <c r="R110" s="28"/>
      <c r="S110" s="28"/>
      <c r="T110" s="28"/>
      <c r="U110" s="28"/>
      <c r="V110" s="28"/>
      <c r="W110" s="29"/>
      <c r="X110" s="28"/>
      <c r="Y110" s="2"/>
      <c r="Z110" s="23"/>
      <c r="AA110" s="7"/>
      <c r="AB110" s="7"/>
      <c r="AC110" s="7"/>
      <c r="AD110" s="8"/>
    </row>
    <row r="111" spans="1:30" ht="12.75">
      <c r="A111" s="40"/>
      <c r="B111" s="40"/>
      <c r="C111" s="104">
        <f t="shared" si="2"/>
        <v>18</v>
      </c>
      <c r="D111" s="108" t="s">
        <v>167</v>
      </c>
      <c r="E111" s="31" t="s">
        <v>9</v>
      </c>
      <c r="F111" s="31" t="s">
        <v>58</v>
      </c>
      <c r="G111" s="31">
        <v>250</v>
      </c>
      <c r="H111" s="44" t="s">
        <v>17</v>
      </c>
      <c r="I111" s="76" t="s">
        <v>20</v>
      </c>
      <c r="J111" s="104" t="s">
        <v>20</v>
      </c>
      <c r="K111" s="104"/>
      <c r="L111" s="148" t="s">
        <v>20</v>
      </c>
      <c r="M111" s="141"/>
      <c r="N111" s="129"/>
      <c r="O111" s="29"/>
      <c r="P111" s="28"/>
      <c r="Q111" s="28"/>
      <c r="R111" s="28"/>
      <c r="S111" s="28"/>
      <c r="T111" s="28"/>
      <c r="U111" s="28"/>
      <c r="V111" s="28"/>
      <c r="W111" s="29"/>
      <c r="X111" s="28"/>
      <c r="Y111" s="2"/>
      <c r="Z111" s="23"/>
      <c r="AA111" s="7"/>
      <c r="AB111" s="7"/>
      <c r="AC111" s="7"/>
      <c r="AD111" s="8"/>
    </row>
    <row r="112" spans="1:30" ht="12.75">
      <c r="A112" s="40"/>
      <c r="B112" s="40"/>
      <c r="C112" s="104">
        <f t="shared" si="2"/>
        <v>19</v>
      </c>
      <c r="D112" s="108" t="s">
        <v>214</v>
      </c>
      <c r="E112" s="31" t="s">
        <v>2</v>
      </c>
      <c r="F112" s="31" t="s">
        <v>55</v>
      </c>
      <c r="G112" s="31">
        <v>210</v>
      </c>
      <c r="H112" s="44" t="s">
        <v>17</v>
      </c>
      <c r="I112" s="76" t="s">
        <v>20</v>
      </c>
      <c r="J112" s="104"/>
      <c r="K112" s="104" t="s">
        <v>20</v>
      </c>
      <c r="L112" s="148"/>
      <c r="M112" s="141"/>
      <c r="N112" s="129"/>
      <c r="O112" s="29"/>
      <c r="P112" s="28"/>
      <c r="Q112" s="28"/>
      <c r="R112" s="28"/>
      <c r="S112" s="28"/>
      <c r="T112" s="28"/>
      <c r="U112" s="28"/>
      <c r="V112" s="28"/>
      <c r="W112" s="29"/>
      <c r="X112" s="28"/>
      <c r="Y112" s="2"/>
      <c r="Z112" s="23"/>
      <c r="AA112" s="7"/>
      <c r="AB112" s="7"/>
      <c r="AC112" s="7"/>
      <c r="AD112" s="8"/>
    </row>
    <row r="113" spans="1:30" ht="12.75">
      <c r="A113" s="40"/>
      <c r="B113" s="40"/>
      <c r="C113" s="104">
        <f t="shared" si="2"/>
        <v>20</v>
      </c>
      <c r="D113" s="108" t="s">
        <v>339</v>
      </c>
      <c r="E113" s="31" t="s">
        <v>2</v>
      </c>
      <c r="F113" s="31" t="s">
        <v>56</v>
      </c>
      <c r="G113" s="31">
        <v>220</v>
      </c>
      <c r="H113" s="44" t="s">
        <v>17</v>
      </c>
      <c r="I113" s="76" t="s">
        <v>20</v>
      </c>
      <c r="J113" s="104" t="s">
        <v>20</v>
      </c>
      <c r="K113" s="104"/>
      <c r="L113" s="148"/>
      <c r="M113" s="141"/>
      <c r="N113" s="129"/>
      <c r="O113" s="29"/>
      <c r="P113" s="28"/>
      <c r="Q113" s="28"/>
      <c r="R113" s="28"/>
      <c r="S113" s="28"/>
      <c r="T113" s="28"/>
      <c r="U113" s="28"/>
      <c r="V113" s="28"/>
      <c r="W113" s="29"/>
      <c r="X113" s="28"/>
      <c r="Y113" s="2"/>
      <c r="Z113" s="23"/>
      <c r="AA113" s="7"/>
      <c r="AB113" s="7"/>
      <c r="AC113" s="7"/>
      <c r="AD113" s="8"/>
    </row>
    <row r="114" spans="1:30" ht="12.75">
      <c r="A114" s="40"/>
      <c r="B114" s="40"/>
      <c r="C114" s="104">
        <f t="shared" si="2"/>
        <v>21</v>
      </c>
      <c r="D114" s="108" t="s">
        <v>161</v>
      </c>
      <c r="E114" s="31" t="s">
        <v>9</v>
      </c>
      <c r="F114" s="31" t="s">
        <v>53</v>
      </c>
      <c r="G114" s="31">
        <v>200</v>
      </c>
      <c r="H114" s="44" t="s">
        <v>17</v>
      </c>
      <c r="I114" s="76" t="s">
        <v>20</v>
      </c>
      <c r="J114" s="104"/>
      <c r="K114" s="104" t="s">
        <v>20</v>
      </c>
      <c r="L114" s="148" t="s">
        <v>20</v>
      </c>
      <c r="M114" s="141"/>
      <c r="N114" s="129"/>
      <c r="O114" s="29"/>
      <c r="P114" s="28"/>
      <c r="Q114" s="28"/>
      <c r="R114" s="28"/>
      <c r="S114" s="28"/>
      <c r="T114" s="28"/>
      <c r="U114" s="28"/>
      <c r="V114" s="28"/>
      <c r="W114" s="29"/>
      <c r="X114" s="28"/>
      <c r="Y114" s="2"/>
      <c r="Z114" s="23"/>
      <c r="AA114" s="7"/>
      <c r="AB114" s="7"/>
      <c r="AC114" s="7"/>
      <c r="AD114" s="8"/>
    </row>
    <row r="115" spans="1:30" ht="12.75">
      <c r="A115" s="40"/>
      <c r="B115" s="40"/>
      <c r="C115" s="104">
        <f t="shared" si="2"/>
        <v>22</v>
      </c>
      <c r="D115" s="108" t="s">
        <v>342</v>
      </c>
      <c r="E115" s="31" t="s">
        <v>2</v>
      </c>
      <c r="F115" s="31" t="s">
        <v>56</v>
      </c>
      <c r="G115" s="31">
        <v>230</v>
      </c>
      <c r="H115" s="44" t="s">
        <v>17</v>
      </c>
      <c r="I115" s="76" t="s">
        <v>20</v>
      </c>
      <c r="J115" s="104" t="s">
        <v>20</v>
      </c>
      <c r="K115" s="104"/>
      <c r="L115" s="148"/>
      <c r="M115" s="141"/>
      <c r="N115" s="129"/>
      <c r="O115" s="29"/>
      <c r="P115" s="28"/>
      <c r="Q115" s="28"/>
      <c r="R115" s="28"/>
      <c r="S115" s="28"/>
      <c r="T115" s="28"/>
      <c r="U115" s="28"/>
      <c r="V115" s="28"/>
      <c r="W115" s="29"/>
      <c r="X115" s="28"/>
      <c r="Y115" s="2"/>
      <c r="Z115" s="23"/>
      <c r="AA115" s="7"/>
      <c r="AB115" s="7"/>
      <c r="AC115" s="7"/>
      <c r="AD115" s="8"/>
    </row>
    <row r="116" spans="1:30" ht="12.75">
      <c r="A116" s="40"/>
      <c r="B116" s="40"/>
      <c r="C116" s="104">
        <f t="shared" si="2"/>
        <v>23</v>
      </c>
      <c r="D116" s="108" t="s">
        <v>344</v>
      </c>
      <c r="E116" s="31" t="s">
        <v>2</v>
      </c>
      <c r="F116" s="31" t="s">
        <v>56</v>
      </c>
      <c r="G116" s="31">
        <v>225</v>
      </c>
      <c r="H116" s="44" t="s">
        <v>17</v>
      </c>
      <c r="I116" s="76" t="s">
        <v>20</v>
      </c>
      <c r="J116" s="104" t="s">
        <v>20</v>
      </c>
      <c r="K116" s="104"/>
      <c r="L116" s="148"/>
      <c r="M116" s="141"/>
      <c r="N116" s="129"/>
      <c r="O116" s="29"/>
      <c r="P116" s="28"/>
      <c r="Q116" s="28"/>
      <c r="R116" s="28"/>
      <c r="S116" s="28"/>
      <c r="T116" s="28"/>
      <c r="U116" s="28"/>
      <c r="V116" s="28"/>
      <c r="W116" s="29"/>
      <c r="X116" s="28"/>
      <c r="Y116" s="2"/>
      <c r="Z116" s="23"/>
      <c r="AA116" s="7"/>
      <c r="AB116" s="7"/>
      <c r="AC116" s="7"/>
      <c r="AD116" s="8"/>
    </row>
    <row r="117" spans="1:30" ht="13.5" thickBot="1">
      <c r="A117" s="40"/>
      <c r="B117" s="40"/>
      <c r="C117" s="104">
        <f t="shared" si="2"/>
        <v>24</v>
      </c>
      <c r="D117" s="108" t="s">
        <v>345</v>
      </c>
      <c r="E117" s="31" t="s">
        <v>1</v>
      </c>
      <c r="F117" s="31" t="s">
        <v>53</v>
      </c>
      <c r="G117" s="31">
        <v>190</v>
      </c>
      <c r="H117" s="44" t="s">
        <v>17</v>
      </c>
      <c r="I117" s="76" t="s">
        <v>20</v>
      </c>
      <c r="J117" s="104" t="s">
        <v>20</v>
      </c>
      <c r="K117" s="104"/>
      <c r="L117" s="148"/>
      <c r="M117" s="141"/>
      <c r="N117" s="129"/>
      <c r="O117" s="29"/>
      <c r="P117" s="28"/>
      <c r="Q117" s="28"/>
      <c r="R117" s="28"/>
      <c r="S117" s="28"/>
      <c r="T117" s="28"/>
      <c r="U117" s="28"/>
      <c r="V117" s="28"/>
      <c r="W117" s="29"/>
      <c r="X117" s="28"/>
      <c r="Y117" s="2"/>
      <c r="Z117" s="23"/>
      <c r="AA117" s="7"/>
      <c r="AB117" s="7"/>
      <c r="AC117" s="7"/>
      <c r="AD117" s="8"/>
    </row>
    <row r="118" spans="1:30" ht="15.75" thickBot="1">
      <c r="A118" s="40"/>
      <c r="B118" s="40"/>
      <c r="C118" s="48" t="s">
        <v>61</v>
      </c>
      <c r="D118" s="49"/>
      <c r="E118" s="42"/>
      <c r="F118" s="42"/>
      <c r="G118" s="42"/>
      <c r="H118" s="42"/>
      <c r="I118" s="42"/>
      <c r="J118" s="42"/>
      <c r="K118" s="42"/>
      <c r="L118" s="42"/>
      <c r="M118" s="42"/>
      <c r="N118" s="43"/>
      <c r="O118" s="27"/>
      <c r="P118" s="28"/>
      <c r="Q118" s="28"/>
      <c r="R118" s="28"/>
      <c r="S118" s="28"/>
      <c r="T118" s="28"/>
      <c r="U118" s="28"/>
      <c r="V118" s="28"/>
      <c r="W118" s="27"/>
      <c r="X118" s="28"/>
      <c r="Y118" s="2"/>
      <c r="Z118" s="23"/>
      <c r="AA118" s="7"/>
      <c r="AB118" s="7"/>
      <c r="AC118" s="7"/>
      <c r="AD118" s="8"/>
    </row>
    <row r="119" spans="1:30" ht="12.75">
      <c r="A119" s="40"/>
      <c r="B119" s="40"/>
      <c r="C119" s="104">
        <v>1</v>
      </c>
      <c r="D119" s="108" t="s">
        <v>182</v>
      </c>
      <c r="E119" s="31" t="s">
        <v>0</v>
      </c>
      <c r="F119" s="31" t="s">
        <v>56</v>
      </c>
      <c r="G119" s="31">
        <v>240</v>
      </c>
      <c r="H119" s="44" t="s">
        <v>11</v>
      </c>
      <c r="I119" s="76" t="s">
        <v>12</v>
      </c>
      <c r="J119" s="104" t="s">
        <v>314</v>
      </c>
      <c r="K119" s="104"/>
      <c r="L119" s="148"/>
      <c r="M119" s="141"/>
      <c r="N119" s="129"/>
      <c r="O119" s="27"/>
      <c r="P119" s="28"/>
      <c r="Q119" s="28"/>
      <c r="R119" s="28"/>
      <c r="S119" s="28"/>
      <c r="T119" s="28"/>
      <c r="U119" s="28"/>
      <c r="V119" s="28"/>
      <c r="W119" s="27"/>
      <c r="X119" s="28"/>
      <c r="Y119" s="2"/>
      <c r="Z119" s="23"/>
      <c r="AA119" s="7"/>
      <c r="AB119" s="7"/>
      <c r="AC119" s="7"/>
      <c r="AD119" s="8"/>
    </row>
    <row r="120" spans="1:30" ht="12.75">
      <c r="A120" s="40"/>
      <c r="B120" s="40"/>
      <c r="C120" s="104">
        <f aca="true" t="shared" si="3" ref="C120:C132">1+C119</f>
        <v>2</v>
      </c>
      <c r="D120" s="108" t="s">
        <v>322</v>
      </c>
      <c r="E120" s="31" t="s">
        <v>2</v>
      </c>
      <c r="F120" s="31" t="s">
        <v>212</v>
      </c>
      <c r="G120" s="31">
        <v>240</v>
      </c>
      <c r="H120" s="44" t="s">
        <v>17</v>
      </c>
      <c r="I120" s="76" t="s">
        <v>12</v>
      </c>
      <c r="J120" s="104" t="s">
        <v>314</v>
      </c>
      <c r="K120" s="104"/>
      <c r="L120" s="148"/>
      <c r="M120" s="141"/>
      <c r="N120" s="129"/>
      <c r="O120" s="27"/>
      <c r="P120" s="28"/>
      <c r="Q120" s="28"/>
      <c r="R120" s="28"/>
      <c r="S120" s="28"/>
      <c r="T120" s="28"/>
      <c r="U120" s="28"/>
      <c r="V120" s="28"/>
      <c r="W120" s="27"/>
      <c r="X120" s="28"/>
      <c r="Y120" s="2"/>
      <c r="Z120" s="23"/>
      <c r="AA120" s="7"/>
      <c r="AB120" s="7"/>
      <c r="AC120" s="7"/>
      <c r="AD120" s="8"/>
    </row>
    <row r="121" spans="1:30" ht="12.75">
      <c r="A121" s="40"/>
      <c r="B121" s="40"/>
      <c r="C121" s="104">
        <f t="shared" si="3"/>
        <v>3</v>
      </c>
      <c r="D121" s="108" t="s">
        <v>187</v>
      </c>
      <c r="E121" s="31" t="s">
        <v>1</v>
      </c>
      <c r="F121" s="31" t="s">
        <v>53</v>
      </c>
      <c r="G121" s="31">
        <v>172.5</v>
      </c>
      <c r="H121" s="44" t="s">
        <v>17</v>
      </c>
      <c r="I121" s="76" t="s">
        <v>12</v>
      </c>
      <c r="J121" s="104"/>
      <c r="K121" s="104" t="s">
        <v>12</v>
      </c>
      <c r="L121" s="148"/>
      <c r="M121" s="141"/>
      <c r="N121" s="129"/>
      <c r="O121" s="27"/>
      <c r="P121" s="28"/>
      <c r="Q121" s="28"/>
      <c r="R121" s="28"/>
      <c r="S121" s="28"/>
      <c r="T121" s="28"/>
      <c r="U121" s="28"/>
      <c r="V121" s="28"/>
      <c r="W121" s="27"/>
      <c r="X121" s="28"/>
      <c r="Y121" s="2"/>
      <c r="Z121" s="23"/>
      <c r="AA121" s="7"/>
      <c r="AB121" s="7"/>
      <c r="AC121" s="7"/>
      <c r="AD121" s="8"/>
    </row>
    <row r="122" spans="1:30" ht="12.75">
      <c r="A122" s="40"/>
      <c r="B122" s="40"/>
      <c r="C122" s="104">
        <f t="shared" si="3"/>
        <v>4</v>
      </c>
      <c r="D122" s="108" t="s">
        <v>325</v>
      </c>
      <c r="E122" s="31" t="s">
        <v>1</v>
      </c>
      <c r="F122" s="31" t="s">
        <v>54</v>
      </c>
      <c r="G122" s="31">
        <v>175</v>
      </c>
      <c r="H122" s="44" t="s">
        <v>17</v>
      </c>
      <c r="I122" s="76" t="s">
        <v>12</v>
      </c>
      <c r="J122" s="104" t="s">
        <v>314</v>
      </c>
      <c r="K122" s="104"/>
      <c r="L122" s="148"/>
      <c r="M122" s="141"/>
      <c r="N122" s="129"/>
      <c r="O122" s="27"/>
      <c r="P122" s="28"/>
      <c r="Q122" s="28"/>
      <c r="R122" s="28"/>
      <c r="S122" s="28"/>
      <c r="T122" s="28"/>
      <c r="U122" s="28"/>
      <c r="V122" s="28"/>
      <c r="W122" s="27"/>
      <c r="X122" s="28"/>
      <c r="Y122" s="2"/>
      <c r="Z122" s="23"/>
      <c r="AA122" s="7"/>
      <c r="AB122" s="7"/>
      <c r="AC122" s="7"/>
      <c r="AD122" s="8"/>
    </row>
    <row r="123" spans="1:30" ht="12.75">
      <c r="A123" s="40"/>
      <c r="B123" s="40"/>
      <c r="C123" s="104">
        <f t="shared" si="3"/>
        <v>5</v>
      </c>
      <c r="D123" s="108" t="s">
        <v>85</v>
      </c>
      <c r="E123" s="31" t="s">
        <v>21</v>
      </c>
      <c r="F123" s="31" t="s">
        <v>55</v>
      </c>
      <c r="G123" s="31">
        <v>172.5</v>
      </c>
      <c r="H123" s="44" t="s">
        <v>17</v>
      </c>
      <c r="I123" s="76" t="s">
        <v>12</v>
      </c>
      <c r="J123" s="104" t="s">
        <v>314</v>
      </c>
      <c r="K123" s="104" t="s">
        <v>14</v>
      </c>
      <c r="L123" s="148" t="s">
        <v>20</v>
      </c>
      <c r="M123" s="141"/>
      <c r="N123" s="129"/>
      <c r="O123" s="27"/>
      <c r="P123" s="28"/>
      <c r="Q123" s="28"/>
      <c r="R123" s="28"/>
      <c r="S123" s="28"/>
      <c r="T123" s="28"/>
      <c r="U123" s="28"/>
      <c r="V123" s="28"/>
      <c r="W123" s="27"/>
      <c r="X123" s="28"/>
      <c r="Y123" s="2"/>
      <c r="Z123" s="23"/>
      <c r="AA123" s="7"/>
      <c r="AB123" s="7"/>
      <c r="AC123" s="7"/>
      <c r="AD123" s="8"/>
    </row>
    <row r="124" spans="1:30" ht="12.75">
      <c r="A124" s="40"/>
      <c r="B124" s="40"/>
      <c r="C124" s="104">
        <f t="shared" si="3"/>
        <v>6</v>
      </c>
      <c r="D124" s="108" t="s">
        <v>156</v>
      </c>
      <c r="E124" s="31" t="s">
        <v>9</v>
      </c>
      <c r="F124" s="31" t="s">
        <v>52</v>
      </c>
      <c r="G124" s="31">
        <v>175</v>
      </c>
      <c r="H124" s="44" t="s">
        <v>11</v>
      </c>
      <c r="I124" s="76" t="s">
        <v>12</v>
      </c>
      <c r="J124" s="104" t="s">
        <v>314</v>
      </c>
      <c r="K124" s="104" t="s">
        <v>12</v>
      </c>
      <c r="L124" s="148" t="s">
        <v>12</v>
      </c>
      <c r="M124" s="141"/>
      <c r="N124" s="129"/>
      <c r="O124" s="27"/>
      <c r="P124" s="28"/>
      <c r="Q124" s="28"/>
      <c r="R124" s="28"/>
      <c r="S124" s="28"/>
      <c r="T124" s="28"/>
      <c r="U124" s="28"/>
      <c r="V124" s="28"/>
      <c r="W124" s="27"/>
      <c r="X124" s="28"/>
      <c r="Y124" s="2"/>
      <c r="Z124" s="23"/>
      <c r="AA124" s="7"/>
      <c r="AB124" s="7"/>
      <c r="AC124" s="7"/>
      <c r="AD124" s="8"/>
    </row>
    <row r="125" spans="1:30" ht="12.75">
      <c r="A125" s="40"/>
      <c r="B125" s="40"/>
      <c r="C125" s="104">
        <f t="shared" si="3"/>
        <v>7</v>
      </c>
      <c r="D125" s="108" t="s">
        <v>156</v>
      </c>
      <c r="E125" s="31" t="s">
        <v>9</v>
      </c>
      <c r="F125" s="31" t="s">
        <v>52</v>
      </c>
      <c r="G125" s="31">
        <v>155</v>
      </c>
      <c r="H125" s="44" t="s">
        <v>17</v>
      </c>
      <c r="I125" s="76" t="s">
        <v>12</v>
      </c>
      <c r="J125" s="104"/>
      <c r="K125" s="104" t="s">
        <v>12</v>
      </c>
      <c r="L125" s="148"/>
      <c r="M125" s="141"/>
      <c r="N125" s="129"/>
      <c r="O125" s="27"/>
      <c r="P125" s="28"/>
      <c r="Q125" s="28"/>
      <c r="R125" s="28"/>
      <c r="S125" s="28"/>
      <c r="T125" s="28"/>
      <c r="U125" s="28"/>
      <c r="V125" s="28"/>
      <c r="W125" s="27"/>
      <c r="X125" s="28"/>
      <c r="Y125" s="2"/>
      <c r="Z125" s="23"/>
      <c r="AA125" s="7"/>
      <c r="AB125" s="7"/>
      <c r="AC125" s="7"/>
      <c r="AD125" s="8"/>
    </row>
    <row r="126" spans="1:30" ht="12.75">
      <c r="A126" s="40"/>
      <c r="B126" s="40"/>
      <c r="C126" s="104">
        <f t="shared" si="3"/>
        <v>8</v>
      </c>
      <c r="D126" s="108" t="s">
        <v>260</v>
      </c>
      <c r="E126" s="31" t="s">
        <v>1</v>
      </c>
      <c r="F126" s="31" t="s">
        <v>56</v>
      </c>
      <c r="G126" s="31">
        <v>200</v>
      </c>
      <c r="H126" s="44" t="s">
        <v>17</v>
      </c>
      <c r="I126" s="76" t="s">
        <v>12</v>
      </c>
      <c r="J126" s="104" t="s">
        <v>314</v>
      </c>
      <c r="K126" s="104"/>
      <c r="L126" s="148"/>
      <c r="M126" s="141"/>
      <c r="N126" s="129"/>
      <c r="O126" s="27"/>
      <c r="P126" s="28"/>
      <c r="Q126" s="28"/>
      <c r="R126" s="28"/>
      <c r="S126" s="28"/>
      <c r="T126" s="28"/>
      <c r="U126" s="28"/>
      <c r="V126" s="28"/>
      <c r="W126" s="27"/>
      <c r="X126" s="28"/>
      <c r="Y126" s="2"/>
      <c r="Z126" s="23"/>
      <c r="AA126" s="7"/>
      <c r="AB126" s="7">
        <v>1</v>
      </c>
      <c r="AC126" s="7"/>
      <c r="AD126" s="8"/>
    </row>
    <row r="127" spans="1:30" ht="12.75">
      <c r="A127" s="40"/>
      <c r="B127" s="40"/>
      <c r="C127" s="104">
        <f t="shared" si="3"/>
        <v>9</v>
      </c>
      <c r="D127" s="108" t="s">
        <v>196</v>
      </c>
      <c r="E127" s="31" t="s">
        <v>0</v>
      </c>
      <c r="F127" s="31" t="s">
        <v>59</v>
      </c>
      <c r="G127" s="31">
        <v>200</v>
      </c>
      <c r="H127" s="44" t="s">
        <v>17</v>
      </c>
      <c r="I127" s="76" t="s">
        <v>12</v>
      </c>
      <c r="J127" s="104" t="s">
        <v>314</v>
      </c>
      <c r="K127" s="104"/>
      <c r="L127" s="148"/>
      <c r="M127" s="141"/>
      <c r="N127" s="129"/>
      <c r="O127" s="27"/>
      <c r="P127" s="28"/>
      <c r="Q127" s="28"/>
      <c r="R127" s="28"/>
      <c r="S127" s="28"/>
      <c r="T127" s="28"/>
      <c r="U127" s="28"/>
      <c r="V127" s="28"/>
      <c r="W127" s="27"/>
      <c r="X127" s="28"/>
      <c r="Y127" s="2"/>
      <c r="Z127" s="23"/>
      <c r="AA127" s="7"/>
      <c r="AB127" s="7"/>
      <c r="AC127" s="7"/>
      <c r="AD127" s="8"/>
    </row>
    <row r="128" spans="1:30" ht="12.75">
      <c r="A128" s="40"/>
      <c r="B128" s="40"/>
      <c r="C128" s="104">
        <f t="shared" si="3"/>
        <v>10</v>
      </c>
      <c r="D128" s="108" t="s">
        <v>199</v>
      </c>
      <c r="E128" s="31" t="s">
        <v>2</v>
      </c>
      <c r="F128" s="31" t="s">
        <v>56</v>
      </c>
      <c r="G128" s="31">
        <v>220</v>
      </c>
      <c r="H128" s="44" t="s">
        <v>11</v>
      </c>
      <c r="I128" s="76" t="s">
        <v>12</v>
      </c>
      <c r="J128" s="104" t="s">
        <v>314</v>
      </c>
      <c r="K128" s="104"/>
      <c r="L128" s="148"/>
      <c r="M128" s="141"/>
      <c r="N128" s="129"/>
      <c r="O128" s="27"/>
      <c r="P128" s="28"/>
      <c r="Q128" s="28"/>
      <c r="R128" s="28"/>
      <c r="S128" s="28"/>
      <c r="T128" s="28"/>
      <c r="U128" s="28"/>
      <c r="V128" s="28"/>
      <c r="W128" s="27"/>
      <c r="X128" s="28"/>
      <c r="Y128" s="2"/>
      <c r="Z128" s="23"/>
      <c r="AA128" s="7"/>
      <c r="AB128" s="7"/>
      <c r="AC128" s="7"/>
      <c r="AD128" s="8"/>
    </row>
    <row r="129" spans="1:30" ht="12.75">
      <c r="A129" s="40"/>
      <c r="B129" s="40"/>
      <c r="C129" s="104">
        <f t="shared" si="3"/>
        <v>11</v>
      </c>
      <c r="D129" s="108" t="s">
        <v>272</v>
      </c>
      <c r="E129" s="31" t="s">
        <v>1</v>
      </c>
      <c r="F129" s="31" t="s">
        <v>53</v>
      </c>
      <c r="G129" s="31">
        <v>162.5</v>
      </c>
      <c r="H129" s="44" t="s">
        <v>17</v>
      </c>
      <c r="I129" s="76" t="s">
        <v>12</v>
      </c>
      <c r="J129" s="104" t="s">
        <v>314</v>
      </c>
      <c r="K129" s="104"/>
      <c r="L129" s="148"/>
      <c r="M129" s="141"/>
      <c r="N129" s="129"/>
      <c r="O129" s="29"/>
      <c r="P129" s="39"/>
      <c r="Q129" s="28"/>
      <c r="R129" s="39"/>
      <c r="S129" s="39"/>
      <c r="T129" s="39"/>
      <c r="U129" s="39"/>
      <c r="V129" s="39"/>
      <c r="W129" s="21"/>
      <c r="X129" s="17"/>
      <c r="Y129" s="2"/>
      <c r="Z129" s="23"/>
      <c r="AA129" s="7"/>
      <c r="AB129" s="7">
        <v>1</v>
      </c>
      <c r="AC129" s="7"/>
      <c r="AD129" s="8"/>
    </row>
    <row r="130" spans="1:30" ht="12.75">
      <c r="A130" s="40"/>
      <c r="B130" s="40"/>
      <c r="C130" s="104">
        <f t="shared" si="3"/>
        <v>12</v>
      </c>
      <c r="D130" s="108" t="s">
        <v>336</v>
      </c>
      <c r="E130" s="31" t="s">
        <v>2</v>
      </c>
      <c r="F130" s="31" t="s">
        <v>53</v>
      </c>
      <c r="G130" s="31">
        <v>170</v>
      </c>
      <c r="H130" s="44" t="s">
        <v>17</v>
      </c>
      <c r="I130" s="76" t="s">
        <v>12</v>
      </c>
      <c r="J130" s="104" t="s">
        <v>314</v>
      </c>
      <c r="K130" s="104"/>
      <c r="L130" s="148"/>
      <c r="M130" s="141"/>
      <c r="N130" s="129"/>
      <c r="O130" s="29"/>
      <c r="P130" s="39"/>
      <c r="Q130" s="28"/>
      <c r="R130" s="39"/>
      <c r="S130" s="39"/>
      <c r="T130" s="39"/>
      <c r="U130" s="39"/>
      <c r="V130" s="39"/>
      <c r="W130" s="21"/>
      <c r="X130" s="17"/>
      <c r="Y130" s="2"/>
      <c r="Z130" s="23"/>
      <c r="AA130" s="7"/>
      <c r="AB130" s="7"/>
      <c r="AC130" s="7"/>
      <c r="AD130" s="8"/>
    </row>
    <row r="131" spans="1:30" ht="12.75">
      <c r="A131" s="40"/>
      <c r="B131" s="40"/>
      <c r="C131" s="104">
        <f t="shared" si="3"/>
        <v>13</v>
      </c>
      <c r="D131" s="108" t="s">
        <v>277</v>
      </c>
      <c r="E131" s="31" t="s">
        <v>0</v>
      </c>
      <c r="F131" s="31" t="s">
        <v>56</v>
      </c>
      <c r="G131" s="31">
        <v>215</v>
      </c>
      <c r="H131" s="44" t="s">
        <v>17</v>
      </c>
      <c r="I131" s="76" t="s">
        <v>12</v>
      </c>
      <c r="J131" s="104" t="s">
        <v>314</v>
      </c>
      <c r="K131" s="104"/>
      <c r="L131" s="148"/>
      <c r="M131" s="141"/>
      <c r="N131" s="129"/>
      <c r="O131" s="29"/>
      <c r="P131" s="39"/>
      <c r="Q131" s="28"/>
      <c r="R131" s="39"/>
      <c r="S131" s="39"/>
      <c r="T131" s="39"/>
      <c r="U131" s="39"/>
      <c r="V131" s="39"/>
      <c r="W131" s="21"/>
      <c r="X131" s="17"/>
      <c r="Y131" s="2"/>
      <c r="Z131" s="23"/>
      <c r="AA131" s="7"/>
      <c r="AB131" s="7"/>
      <c r="AC131" s="7"/>
      <c r="AD131" s="8"/>
    </row>
    <row r="132" spans="1:30" ht="13.5" thickBot="1">
      <c r="A132" s="40"/>
      <c r="B132" s="40"/>
      <c r="C132" s="104">
        <f t="shared" si="3"/>
        <v>14</v>
      </c>
      <c r="D132" s="108" t="s">
        <v>161</v>
      </c>
      <c r="E132" s="31" t="s">
        <v>9</v>
      </c>
      <c r="F132" s="31" t="s">
        <v>53</v>
      </c>
      <c r="G132" s="31">
        <v>200</v>
      </c>
      <c r="H132" s="44" t="s">
        <v>11</v>
      </c>
      <c r="I132" s="76" t="s">
        <v>12</v>
      </c>
      <c r="J132" s="104"/>
      <c r="K132" s="104" t="s">
        <v>12</v>
      </c>
      <c r="L132" s="148" t="s">
        <v>12</v>
      </c>
      <c r="M132" s="141"/>
      <c r="N132" s="129"/>
      <c r="O132" s="29"/>
      <c r="P132" s="39"/>
      <c r="Q132" s="28"/>
      <c r="R132" s="39"/>
      <c r="S132" s="39"/>
      <c r="T132" s="39"/>
      <c r="U132" s="39"/>
      <c r="V132" s="39"/>
      <c r="W132" s="21"/>
      <c r="X132" s="17"/>
      <c r="Y132" s="2"/>
      <c r="Z132" s="23"/>
      <c r="AA132" s="7"/>
      <c r="AB132" s="7"/>
      <c r="AC132" s="7"/>
      <c r="AD132" s="8"/>
    </row>
    <row r="133" spans="1:30" ht="15.75" thickBot="1">
      <c r="A133" s="40"/>
      <c r="B133" s="40"/>
      <c r="C133" s="48" t="s">
        <v>63</v>
      </c>
      <c r="D133" s="49"/>
      <c r="E133" s="42"/>
      <c r="F133" s="42"/>
      <c r="G133" s="42"/>
      <c r="H133" s="42"/>
      <c r="I133" s="42"/>
      <c r="J133" s="42"/>
      <c r="K133" s="42"/>
      <c r="L133" s="42"/>
      <c r="M133" s="42"/>
      <c r="N133" s="43"/>
      <c r="O133" s="29"/>
      <c r="P133" s="39"/>
      <c r="Q133" s="28"/>
      <c r="R133" s="39"/>
      <c r="S133" s="39"/>
      <c r="T133" s="39"/>
      <c r="U133" s="39"/>
      <c r="V133" s="39"/>
      <c r="W133" s="21"/>
      <c r="X133" s="17"/>
      <c r="Y133" s="2"/>
      <c r="Z133" s="23"/>
      <c r="AA133" s="7"/>
      <c r="AB133" s="7"/>
      <c r="AC133" s="7"/>
      <c r="AD133" s="8"/>
    </row>
    <row r="134" spans="1:30" ht="12.75">
      <c r="A134" s="40"/>
      <c r="B134" s="40"/>
      <c r="C134" s="104">
        <v>1</v>
      </c>
      <c r="D134" s="108" t="s">
        <v>80</v>
      </c>
      <c r="E134" s="31" t="s">
        <v>0</v>
      </c>
      <c r="F134" s="31" t="s">
        <v>54</v>
      </c>
      <c r="G134" s="31">
        <v>175</v>
      </c>
      <c r="H134" s="44" t="s">
        <v>17</v>
      </c>
      <c r="I134" s="76" t="s">
        <v>69</v>
      </c>
      <c r="J134" s="104"/>
      <c r="K134" s="104" t="s">
        <v>69</v>
      </c>
      <c r="L134" s="148" t="s">
        <v>69</v>
      </c>
      <c r="M134" s="141"/>
      <c r="N134" s="129"/>
      <c r="O134" s="29"/>
      <c r="P134" s="28"/>
      <c r="Q134" s="28"/>
      <c r="R134" s="28"/>
      <c r="S134" s="28"/>
      <c r="T134" s="28"/>
      <c r="U134" s="28"/>
      <c r="V134" s="28"/>
      <c r="W134" s="21"/>
      <c r="X134" s="17"/>
      <c r="Y134" s="2"/>
      <c r="Z134" s="23"/>
      <c r="AA134" s="7"/>
      <c r="AB134" s="7"/>
      <c r="AC134" s="7">
        <v>1</v>
      </c>
      <c r="AD134" s="8"/>
    </row>
    <row r="135" spans="1:30" ht="12.75">
      <c r="A135" s="40"/>
      <c r="B135" s="40"/>
      <c r="C135" s="104">
        <f aca="true" t="shared" si="4" ref="C135:C168">1+C134</f>
        <v>2</v>
      </c>
      <c r="D135" s="108" t="s">
        <v>168</v>
      </c>
      <c r="E135" s="31" t="s">
        <v>0</v>
      </c>
      <c r="F135" s="31" t="s">
        <v>56</v>
      </c>
      <c r="G135" s="31">
        <v>200</v>
      </c>
      <c r="H135" s="44" t="s">
        <v>17</v>
      </c>
      <c r="I135" s="76" t="s">
        <v>69</v>
      </c>
      <c r="J135" s="104"/>
      <c r="K135" s="104" t="s">
        <v>69</v>
      </c>
      <c r="L135" s="148">
        <v>0</v>
      </c>
      <c r="M135" s="141"/>
      <c r="N135" s="129"/>
      <c r="O135" s="29"/>
      <c r="P135" s="28"/>
      <c r="Q135" s="28"/>
      <c r="R135" s="28"/>
      <c r="S135" s="28"/>
      <c r="T135" s="28"/>
      <c r="U135" s="28"/>
      <c r="V135" s="28"/>
      <c r="W135" s="21"/>
      <c r="X135" s="17"/>
      <c r="Y135" s="2"/>
      <c r="Z135" s="23"/>
      <c r="AA135" s="7"/>
      <c r="AB135" s="7"/>
      <c r="AC135" s="7"/>
      <c r="AD135" s="8"/>
    </row>
    <row r="136" spans="1:30" ht="12.75">
      <c r="A136" s="40"/>
      <c r="B136" s="40"/>
      <c r="C136" s="104">
        <f t="shared" si="4"/>
        <v>3</v>
      </c>
      <c r="D136" s="108" t="s">
        <v>197</v>
      </c>
      <c r="E136" s="31" t="s">
        <v>1</v>
      </c>
      <c r="F136" s="31" t="s">
        <v>57</v>
      </c>
      <c r="G136" s="31">
        <v>180</v>
      </c>
      <c r="H136" s="44" t="s">
        <v>17</v>
      </c>
      <c r="I136" s="76" t="s">
        <v>69</v>
      </c>
      <c r="J136" s="104"/>
      <c r="K136" s="104" t="s">
        <v>69</v>
      </c>
      <c r="L136" s="148"/>
      <c r="M136" s="141"/>
      <c r="N136" s="129"/>
      <c r="O136" s="29"/>
      <c r="P136" s="28"/>
      <c r="Q136" s="28"/>
      <c r="R136" s="28"/>
      <c r="S136" s="28"/>
      <c r="T136" s="28"/>
      <c r="U136" s="28"/>
      <c r="V136" s="28"/>
      <c r="W136" s="21"/>
      <c r="X136" s="17"/>
      <c r="Y136" s="2"/>
      <c r="Z136" s="23"/>
      <c r="AA136" s="7"/>
      <c r="AB136" s="7"/>
      <c r="AC136" s="7"/>
      <c r="AD136" s="8"/>
    </row>
    <row r="137" spans="1:30" ht="12.75">
      <c r="A137" s="40"/>
      <c r="B137" s="40"/>
      <c r="C137" s="104">
        <f t="shared" si="4"/>
        <v>4</v>
      </c>
      <c r="D137" s="108" t="s">
        <v>199</v>
      </c>
      <c r="E137" s="31" t="s">
        <v>1</v>
      </c>
      <c r="F137" s="31" t="s">
        <v>55</v>
      </c>
      <c r="G137" s="31">
        <v>160</v>
      </c>
      <c r="H137" s="44" t="s">
        <v>17</v>
      </c>
      <c r="I137" s="76" t="s">
        <v>69</v>
      </c>
      <c r="J137" s="104"/>
      <c r="K137" s="104" t="s">
        <v>69</v>
      </c>
      <c r="L137" s="148"/>
      <c r="M137" s="141"/>
      <c r="N137" s="129"/>
      <c r="O137" s="29"/>
      <c r="P137" s="28"/>
      <c r="Q137" s="28"/>
      <c r="R137" s="28"/>
      <c r="S137" s="28"/>
      <c r="T137" s="28"/>
      <c r="U137" s="28"/>
      <c r="V137" s="28"/>
      <c r="W137" s="21"/>
      <c r="X137" s="17"/>
      <c r="Y137" s="2"/>
      <c r="Z137" s="23"/>
      <c r="AA137" s="7"/>
      <c r="AB137" s="7"/>
      <c r="AC137" s="7"/>
      <c r="AD137" s="8"/>
    </row>
    <row r="138" spans="1:30" ht="12.75">
      <c r="A138" s="40"/>
      <c r="B138" s="40"/>
      <c r="C138" s="104">
        <f t="shared" si="4"/>
        <v>5</v>
      </c>
      <c r="D138" s="108" t="s">
        <v>334</v>
      </c>
      <c r="E138" s="31" t="s">
        <v>2</v>
      </c>
      <c r="F138" s="31" t="s">
        <v>54</v>
      </c>
      <c r="G138" s="31">
        <v>170</v>
      </c>
      <c r="H138" s="44" t="s">
        <v>17</v>
      </c>
      <c r="I138" s="76" t="s">
        <v>69</v>
      </c>
      <c r="J138" s="104" t="s">
        <v>69</v>
      </c>
      <c r="K138" s="104"/>
      <c r="L138" s="148"/>
      <c r="M138" s="141"/>
      <c r="N138" s="129"/>
      <c r="O138" s="29"/>
      <c r="P138" s="28"/>
      <c r="Q138" s="28"/>
      <c r="R138" s="28"/>
      <c r="S138" s="28"/>
      <c r="T138" s="28"/>
      <c r="U138" s="28"/>
      <c r="V138" s="28"/>
      <c r="W138" s="21"/>
      <c r="X138" s="17"/>
      <c r="Y138" s="2"/>
      <c r="Z138" s="23"/>
      <c r="AA138" s="7"/>
      <c r="AB138" s="7"/>
      <c r="AC138" s="7"/>
      <c r="AD138" s="8"/>
    </row>
    <row r="139" spans="1:30" ht="12.75">
      <c r="A139" s="40"/>
      <c r="B139" s="40"/>
      <c r="C139" s="104">
        <f t="shared" si="4"/>
        <v>6</v>
      </c>
      <c r="D139" s="108" t="s">
        <v>335</v>
      </c>
      <c r="E139" s="31" t="s">
        <v>2</v>
      </c>
      <c r="F139" s="31" t="s">
        <v>53</v>
      </c>
      <c r="G139" s="31">
        <v>140</v>
      </c>
      <c r="H139" s="44" t="s">
        <v>17</v>
      </c>
      <c r="I139" s="76" t="s">
        <v>69</v>
      </c>
      <c r="J139" s="104" t="s">
        <v>69</v>
      </c>
      <c r="K139" s="104"/>
      <c r="L139" s="148"/>
      <c r="M139" s="141"/>
      <c r="N139" s="129"/>
      <c r="O139" s="29"/>
      <c r="P139" s="28"/>
      <c r="Q139" s="28"/>
      <c r="R139" s="28"/>
      <c r="S139" s="28"/>
      <c r="T139" s="28"/>
      <c r="U139" s="28"/>
      <c r="V139" s="28"/>
      <c r="W139" s="21"/>
      <c r="X139" s="17"/>
      <c r="Y139" s="2"/>
      <c r="Z139" s="23"/>
      <c r="AA139" s="7"/>
      <c r="AB139" s="7"/>
      <c r="AC139" s="7"/>
      <c r="AD139" s="8"/>
    </row>
    <row r="140" spans="1:30" ht="12.75">
      <c r="A140" s="40"/>
      <c r="B140" s="40"/>
      <c r="C140" s="104">
        <f t="shared" si="4"/>
        <v>7</v>
      </c>
      <c r="D140" s="108" t="s">
        <v>201</v>
      </c>
      <c r="E140" s="31" t="s">
        <v>2</v>
      </c>
      <c r="F140" s="31" t="s">
        <v>56</v>
      </c>
      <c r="G140" s="31">
        <v>185</v>
      </c>
      <c r="H140" s="44" t="s">
        <v>17</v>
      </c>
      <c r="I140" s="76" t="s">
        <v>69</v>
      </c>
      <c r="J140" s="104"/>
      <c r="K140" s="104" t="s">
        <v>69</v>
      </c>
      <c r="L140" s="148"/>
      <c r="M140" s="141"/>
      <c r="N140" s="129"/>
      <c r="O140" s="29"/>
      <c r="P140" s="28"/>
      <c r="Q140" s="28"/>
      <c r="R140" s="28"/>
      <c r="S140" s="28"/>
      <c r="T140" s="28"/>
      <c r="U140" s="28"/>
      <c r="V140" s="28"/>
      <c r="W140" s="21"/>
      <c r="X140" s="17"/>
      <c r="Y140" s="2"/>
      <c r="Z140" s="23"/>
      <c r="AA140" s="7"/>
      <c r="AB140" s="7"/>
      <c r="AC140" s="7"/>
      <c r="AD140" s="8"/>
    </row>
    <row r="141" spans="1:30" ht="13.5" thickBot="1">
      <c r="A141" s="40"/>
      <c r="B141" s="40"/>
      <c r="C141" s="104">
        <f t="shared" si="4"/>
        <v>8</v>
      </c>
      <c r="D141" s="108" t="s">
        <v>111</v>
      </c>
      <c r="E141" s="31" t="s">
        <v>0</v>
      </c>
      <c r="F141" s="31" t="s">
        <v>212</v>
      </c>
      <c r="G141" s="31">
        <v>250</v>
      </c>
      <c r="H141" s="44" t="s">
        <v>17</v>
      </c>
      <c r="I141" s="76" t="s">
        <v>69</v>
      </c>
      <c r="J141" s="104"/>
      <c r="K141" s="104" t="s">
        <v>69</v>
      </c>
      <c r="L141" s="148"/>
      <c r="M141" s="141"/>
      <c r="N141" s="129"/>
      <c r="O141" s="29"/>
      <c r="P141" s="28"/>
      <c r="Q141" s="28"/>
      <c r="R141" s="28"/>
      <c r="S141" s="28"/>
      <c r="T141" s="28"/>
      <c r="U141" s="28"/>
      <c r="V141" s="28"/>
      <c r="W141" s="21"/>
      <c r="X141" s="17"/>
      <c r="Y141" s="2"/>
      <c r="Z141" s="23"/>
      <c r="AA141" s="7"/>
      <c r="AB141" s="7"/>
      <c r="AC141" s="7"/>
      <c r="AD141" s="8"/>
    </row>
    <row r="142" spans="1:30" ht="16.5" customHeight="1" thickBot="1">
      <c r="A142" s="40"/>
      <c r="B142" s="40"/>
      <c r="C142" s="48" t="s">
        <v>229</v>
      </c>
      <c r="D142" s="49"/>
      <c r="E142" s="42"/>
      <c r="F142" s="42"/>
      <c r="G142" s="42"/>
      <c r="H142" s="42"/>
      <c r="I142" s="42"/>
      <c r="J142" s="42"/>
      <c r="K142" s="42"/>
      <c r="L142" s="42"/>
      <c r="M142" s="42"/>
      <c r="N142" s="43"/>
      <c r="O142" s="29"/>
      <c r="P142" s="28"/>
      <c r="Q142" s="28"/>
      <c r="R142" s="28"/>
      <c r="S142" s="28"/>
      <c r="T142" s="28"/>
      <c r="U142" s="28"/>
      <c r="V142" s="28"/>
      <c r="W142" s="21"/>
      <c r="X142" s="17"/>
      <c r="Y142" s="2"/>
      <c r="Z142" s="23"/>
      <c r="AA142" s="7"/>
      <c r="AB142" s="7"/>
      <c r="AC142" s="7"/>
      <c r="AD142" s="8"/>
    </row>
    <row r="143" spans="1:30" ht="12.75">
      <c r="A143" s="40"/>
      <c r="B143" s="40"/>
      <c r="C143" s="104">
        <v>1</v>
      </c>
      <c r="D143" s="143" t="s">
        <v>27</v>
      </c>
      <c r="E143" s="31" t="s">
        <v>9</v>
      </c>
      <c r="F143" s="31" t="s">
        <v>57</v>
      </c>
      <c r="G143" s="31">
        <v>250</v>
      </c>
      <c r="H143" s="44" t="s">
        <v>11</v>
      </c>
      <c r="I143" s="76"/>
      <c r="J143" s="104"/>
      <c r="K143" s="104"/>
      <c r="L143" s="148" t="s">
        <v>12</v>
      </c>
      <c r="M143" s="141"/>
      <c r="N143" s="129"/>
      <c r="O143" s="29"/>
      <c r="P143" s="28"/>
      <c r="Q143" s="28"/>
      <c r="R143" s="28"/>
      <c r="S143" s="28"/>
      <c r="T143" s="28"/>
      <c r="U143" s="28"/>
      <c r="V143" s="28"/>
      <c r="W143" s="21"/>
      <c r="X143" s="17"/>
      <c r="Y143" s="2"/>
      <c r="Z143" s="23"/>
      <c r="AA143" s="7"/>
      <c r="AB143" s="7"/>
      <c r="AC143" s="7"/>
      <c r="AD143" s="8"/>
    </row>
    <row r="144" spans="1:30" ht="12.75">
      <c r="A144" s="40"/>
      <c r="B144" s="40"/>
      <c r="C144" s="104">
        <f t="shared" si="4"/>
        <v>2</v>
      </c>
      <c r="D144" s="143" t="s">
        <v>27</v>
      </c>
      <c r="E144" s="31" t="s">
        <v>9</v>
      </c>
      <c r="F144" s="31" t="s">
        <v>57</v>
      </c>
      <c r="G144" s="31">
        <v>215</v>
      </c>
      <c r="H144" s="44" t="s">
        <v>17</v>
      </c>
      <c r="I144" s="76"/>
      <c r="J144" s="104"/>
      <c r="K144" s="104"/>
      <c r="L144" s="148" t="s">
        <v>12</v>
      </c>
      <c r="M144" s="141"/>
      <c r="N144" s="129"/>
      <c r="O144" s="29"/>
      <c r="P144" s="28"/>
      <c r="Q144" s="28"/>
      <c r="R144" s="28"/>
      <c r="S144" s="28"/>
      <c r="T144" s="28"/>
      <c r="U144" s="28"/>
      <c r="V144" s="28"/>
      <c r="W144" s="21"/>
      <c r="X144" s="17"/>
      <c r="Y144" s="2"/>
      <c r="Z144" s="23"/>
      <c r="AA144" s="7"/>
      <c r="AB144" s="7"/>
      <c r="AC144" s="7"/>
      <c r="AD144" s="8"/>
    </row>
    <row r="145" spans="1:30" ht="12.75">
      <c r="A145" s="40"/>
      <c r="B145" s="40"/>
      <c r="C145" s="104">
        <f t="shared" si="4"/>
        <v>3</v>
      </c>
      <c r="D145" s="108" t="s">
        <v>148</v>
      </c>
      <c r="E145" s="31" t="s">
        <v>9</v>
      </c>
      <c r="F145" s="31" t="s">
        <v>56</v>
      </c>
      <c r="G145" s="31">
        <v>240</v>
      </c>
      <c r="H145" s="44" t="s">
        <v>17</v>
      </c>
      <c r="I145" s="76"/>
      <c r="J145" s="104"/>
      <c r="K145" s="104"/>
      <c r="L145" s="148" t="s">
        <v>14</v>
      </c>
      <c r="M145" s="141"/>
      <c r="N145" s="129"/>
      <c r="O145" s="29"/>
      <c r="P145" s="28"/>
      <c r="Q145" s="28"/>
      <c r="R145" s="28"/>
      <c r="S145" s="28"/>
      <c r="T145" s="28"/>
      <c r="U145" s="28"/>
      <c r="V145" s="28"/>
      <c r="W145" s="21"/>
      <c r="X145" s="17"/>
      <c r="Y145" s="2"/>
      <c r="Z145" s="23"/>
      <c r="AA145" s="7"/>
      <c r="AB145" s="7"/>
      <c r="AC145" s="7"/>
      <c r="AD145" s="8"/>
    </row>
    <row r="146" spans="1:30" ht="12.75">
      <c r="A146" s="40"/>
      <c r="B146" s="40"/>
      <c r="C146" s="104">
        <f t="shared" si="4"/>
        <v>4</v>
      </c>
      <c r="D146" s="108" t="s">
        <v>83</v>
      </c>
      <c r="E146" s="31" t="s">
        <v>84</v>
      </c>
      <c r="F146" s="31" t="s">
        <v>56</v>
      </c>
      <c r="G146" s="31">
        <v>190</v>
      </c>
      <c r="H146" s="44" t="s">
        <v>17</v>
      </c>
      <c r="I146" s="76"/>
      <c r="J146" s="104"/>
      <c r="K146" s="104"/>
      <c r="L146" s="148" t="s">
        <v>20</v>
      </c>
      <c r="M146" s="141"/>
      <c r="N146" s="129"/>
      <c r="O146" s="29"/>
      <c r="P146" s="28"/>
      <c r="Q146" s="28"/>
      <c r="R146" s="28"/>
      <c r="S146" s="28"/>
      <c r="T146" s="28"/>
      <c r="U146" s="28"/>
      <c r="V146" s="28"/>
      <c r="W146" s="21"/>
      <c r="X146" s="17"/>
      <c r="Y146" s="2"/>
      <c r="Z146" s="23"/>
      <c r="AA146" s="7"/>
      <c r="AB146" s="7"/>
      <c r="AC146" s="7"/>
      <c r="AD146" s="8"/>
    </row>
    <row r="147" spans="1:30" ht="12.75">
      <c r="A147" s="40"/>
      <c r="B147" s="40"/>
      <c r="C147" s="104">
        <f t="shared" si="4"/>
        <v>5</v>
      </c>
      <c r="D147" s="108" t="s">
        <v>151</v>
      </c>
      <c r="E147" s="31" t="s">
        <v>9</v>
      </c>
      <c r="F147" s="31" t="s">
        <v>53</v>
      </c>
      <c r="G147" s="31">
        <v>135</v>
      </c>
      <c r="H147" s="44" t="s">
        <v>17</v>
      </c>
      <c r="I147" s="76"/>
      <c r="J147" s="104"/>
      <c r="K147" s="104"/>
      <c r="L147" s="148" t="s">
        <v>19</v>
      </c>
      <c r="M147" s="141"/>
      <c r="N147" s="129"/>
      <c r="O147" s="29"/>
      <c r="P147" s="28"/>
      <c r="Q147" s="28"/>
      <c r="R147" s="28"/>
      <c r="S147" s="28"/>
      <c r="T147" s="28"/>
      <c r="U147" s="28"/>
      <c r="V147" s="28"/>
      <c r="W147" s="21"/>
      <c r="X147" s="17"/>
      <c r="Y147" s="2"/>
      <c r="Z147" s="23"/>
      <c r="AA147" s="7"/>
      <c r="AB147" s="7"/>
      <c r="AC147" s="7"/>
      <c r="AD147" s="8"/>
    </row>
    <row r="148" spans="1:30" ht="12.75">
      <c r="A148" s="40"/>
      <c r="B148" s="40"/>
      <c r="C148" s="104">
        <f t="shared" si="4"/>
        <v>6</v>
      </c>
      <c r="D148" s="108" t="s">
        <v>152</v>
      </c>
      <c r="E148" s="31" t="s">
        <v>153</v>
      </c>
      <c r="F148" s="31" t="s">
        <v>136</v>
      </c>
      <c r="G148" s="31">
        <v>70</v>
      </c>
      <c r="H148" s="44" t="s">
        <v>17</v>
      </c>
      <c r="I148" s="76"/>
      <c r="J148" s="104"/>
      <c r="K148" s="104"/>
      <c r="L148" s="148" t="s">
        <v>19</v>
      </c>
      <c r="M148" s="141"/>
      <c r="N148" s="129"/>
      <c r="O148" s="29"/>
      <c r="P148" s="28"/>
      <c r="Q148" s="28"/>
      <c r="R148" s="28"/>
      <c r="S148" s="28"/>
      <c r="T148" s="28"/>
      <c r="U148" s="28"/>
      <c r="V148" s="28"/>
      <c r="W148" s="21"/>
      <c r="X148" s="17"/>
      <c r="Y148" s="2"/>
      <c r="Z148" s="23"/>
      <c r="AA148" s="7"/>
      <c r="AB148" s="7"/>
      <c r="AC148" s="7"/>
      <c r="AD148" s="8"/>
    </row>
    <row r="149" spans="1:30" ht="12.75">
      <c r="A149" s="40"/>
      <c r="B149" s="40"/>
      <c r="C149" s="104">
        <f t="shared" si="4"/>
        <v>7</v>
      </c>
      <c r="D149" s="108" t="s">
        <v>13</v>
      </c>
      <c r="E149" s="31" t="s">
        <v>9</v>
      </c>
      <c r="F149" s="31" t="s">
        <v>55</v>
      </c>
      <c r="G149" s="31">
        <v>285</v>
      </c>
      <c r="H149" s="44" t="s">
        <v>11</v>
      </c>
      <c r="I149" s="76"/>
      <c r="J149" s="104"/>
      <c r="K149" s="104"/>
      <c r="L149" s="148" t="s">
        <v>19</v>
      </c>
      <c r="M149" s="141"/>
      <c r="N149" s="129"/>
      <c r="O149" s="29"/>
      <c r="P149" s="28"/>
      <c r="Q149" s="28"/>
      <c r="R149" s="28"/>
      <c r="S149" s="28"/>
      <c r="T149" s="28"/>
      <c r="U149" s="28"/>
      <c r="V149" s="28"/>
      <c r="W149" s="21"/>
      <c r="X149" s="17"/>
      <c r="Y149" s="2"/>
      <c r="Z149" s="23"/>
      <c r="AA149" s="7"/>
      <c r="AB149" s="7"/>
      <c r="AC149" s="7"/>
      <c r="AD149" s="8"/>
    </row>
    <row r="150" spans="1:30" ht="12.75">
      <c r="A150" s="40"/>
      <c r="B150" s="40"/>
      <c r="C150" s="104">
        <f t="shared" si="4"/>
        <v>8</v>
      </c>
      <c r="D150" s="108" t="s">
        <v>118</v>
      </c>
      <c r="E150" s="31" t="s">
        <v>0</v>
      </c>
      <c r="F150" s="31" t="s">
        <v>54</v>
      </c>
      <c r="G150" s="31">
        <v>240</v>
      </c>
      <c r="H150" s="44" t="s">
        <v>11</v>
      </c>
      <c r="I150" s="76"/>
      <c r="J150" s="104"/>
      <c r="K150" s="104"/>
      <c r="L150" s="148" t="s">
        <v>20</v>
      </c>
      <c r="M150" s="141"/>
      <c r="N150" s="129"/>
      <c r="O150" s="29"/>
      <c r="P150" s="28"/>
      <c r="Q150" s="28"/>
      <c r="R150" s="28"/>
      <c r="S150" s="28"/>
      <c r="T150" s="28"/>
      <c r="U150" s="28"/>
      <c r="V150" s="28"/>
      <c r="W150" s="21"/>
      <c r="X150" s="17"/>
      <c r="Y150" s="2"/>
      <c r="Z150" s="23"/>
      <c r="AA150" s="7"/>
      <c r="AB150" s="7"/>
      <c r="AC150" s="7"/>
      <c r="AD150" s="8"/>
    </row>
    <row r="151" spans="1:30" ht="12.75">
      <c r="A151" s="40"/>
      <c r="B151" s="40"/>
      <c r="C151" s="104">
        <f t="shared" si="4"/>
        <v>9</v>
      </c>
      <c r="D151" s="108" t="s">
        <v>118</v>
      </c>
      <c r="E151" s="31" t="s">
        <v>0</v>
      </c>
      <c r="F151" s="31" t="s">
        <v>54</v>
      </c>
      <c r="G151" s="31">
        <v>230</v>
      </c>
      <c r="H151" s="44" t="s">
        <v>17</v>
      </c>
      <c r="I151" s="76"/>
      <c r="J151" s="104"/>
      <c r="K151" s="104"/>
      <c r="L151" s="148" t="s">
        <v>14</v>
      </c>
      <c r="M151" s="141"/>
      <c r="N151" s="129"/>
      <c r="O151" s="29"/>
      <c r="P151" s="28"/>
      <c r="Q151" s="28"/>
      <c r="R151" s="28"/>
      <c r="S151" s="28"/>
      <c r="T151" s="28"/>
      <c r="U151" s="28"/>
      <c r="V151" s="28"/>
      <c r="W151" s="21"/>
      <c r="X151" s="17"/>
      <c r="Y151" s="2"/>
      <c r="Z151" s="23"/>
      <c r="AA151" s="7"/>
      <c r="AB151" s="7"/>
      <c r="AC151" s="7"/>
      <c r="AD151" s="8"/>
    </row>
    <row r="152" spans="1:30" ht="12.75">
      <c r="A152" s="40"/>
      <c r="B152" s="40"/>
      <c r="C152" s="104">
        <f t="shared" si="4"/>
        <v>10</v>
      </c>
      <c r="D152" s="108" t="s">
        <v>258</v>
      </c>
      <c r="E152" s="31" t="s">
        <v>1</v>
      </c>
      <c r="F152" s="31" t="s">
        <v>55</v>
      </c>
      <c r="G152" s="31">
        <v>250</v>
      </c>
      <c r="H152" s="44" t="s">
        <v>17</v>
      </c>
      <c r="I152" s="76"/>
      <c r="J152" s="104"/>
      <c r="K152" s="104"/>
      <c r="L152" s="148"/>
      <c r="M152" s="141"/>
      <c r="N152" s="129"/>
      <c r="O152" s="29"/>
      <c r="P152" s="28"/>
      <c r="Q152" s="28"/>
      <c r="R152" s="28"/>
      <c r="S152" s="28"/>
      <c r="T152" s="28"/>
      <c r="U152" s="28"/>
      <c r="V152" s="28"/>
      <c r="W152" s="21"/>
      <c r="X152" s="17"/>
      <c r="Y152" s="2"/>
      <c r="Z152" s="23"/>
      <c r="AA152" s="7"/>
      <c r="AB152" s="7"/>
      <c r="AC152" s="7"/>
      <c r="AD152" s="8"/>
    </row>
    <row r="153" spans="1:30" ht="12.75">
      <c r="A153" s="40"/>
      <c r="B153" s="40"/>
      <c r="C153" s="104">
        <f t="shared" si="4"/>
        <v>11</v>
      </c>
      <c r="D153" s="108" t="s">
        <v>326</v>
      </c>
      <c r="E153" s="31" t="s">
        <v>9</v>
      </c>
      <c r="F153" s="31" t="s">
        <v>56</v>
      </c>
      <c r="G153" s="31">
        <v>240</v>
      </c>
      <c r="H153" s="44" t="s">
        <v>17</v>
      </c>
      <c r="I153" s="76"/>
      <c r="J153" s="104"/>
      <c r="K153" s="104"/>
      <c r="L153" s="148"/>
      <c r="M153" s="141"/>
      <c r="N153" s="129"/>
      <c r="O153" s="29"/>
      <c r="P153" s="28"/>
      <c r="Q153" s="28"/>
      <c r="R153" s="28"/>
      <c r="S153" s="28"/>
      <c r="T153" s="28"/>
      <c r="U153" s="28"/>
      <c r="V153" s="28"/>
      <c r="W153" s="21"/>
      <c r="X153" s="17"/>
      <c r="Y153" s="2"/>
      <c r="Z153" s="23"/>
      <c r="AA153" s="7"/>
      <c r="AB153" s="7"/>
      <c r="AC153" s="7"/>
      <c r="AD153" s="8"/>
    </row>
    <row r="154" spans="1:30" ht="12.75">
      <c r="A154" s="40"/>
      <c r="B154" s="40"/>
      <c r="C154" s="104">
        <f t="shared" si="4"/>
        <v>12</v>
      </c>
      <c r="D154" s="108" t="s">
        <v>109</v>
      </c>
      <c r="E154" s="31" t="s">
        <v>0</v>
      </c>
      <c r="F154" s="31" t="s">
        <v>56</v>
      </c>
      <c r="G154" s="31">
        <v>280</v>
      </c>
      <c r="H154" s="44" t="s">
        <v>17</v>
      </c>
      <c r="I154" s="76"/>
      <c r="J154" s="104"/>
      <c r="K154" s="104"/>
      <c r="L154" s="148" t="s">
        <v>19</v>
      </c>
      <c r="M154" s="141"/>
      <c r="N154" s="129"/>
      <c r="O154" s="29"/>
      <c r="P154" s="28"/>
      <c r="Q154" s="28"/>
      <c r="R154" s="28"/>
      <c r="S154" s="28"/>
      <c r="T154" s="28"/>
      <c r="U154" s="28"/>
      <c r="V154" s="28"/>
      <c r="W154" s="21"/>
      <c r="X154" s="17"/>
      <c r="Y154" s="2"/>
      <c r="Z154" s="23"/>
      <c r="AA154" s="7"/>
      <c r="AB154" s="7"/>
      <c r="AC154" s="7"/>
      <c r="AD154" s="8"/>
    </row>
    <row r="155" spans="1:30" ht="12.75">
      <c r="A155" s="40"/>
      <c r="B155" s="40"/>
      <c r="C155" s="104">
        <f t="shared" si="4"/>
        <v>13</v>
      </c>
      <c r="D155" s="108" t="s">
        <v>76</v>
      </c>
      <c r="E155" s="31" t="s">
        <v>0</v>
      </c>
      <c r="F155" s="31" t="s">
        <v>56</v>
      </c>
      <c r="G155" s="31">
        <v>270</v>
      </c>
      <c r="H155" s="44" t="s">
        <v>17</v>
      </c>
      <c r="I155" s="76"/>
      <c r="J155" s="104"/>
      <c r="K155" s="104"/>
      <c r="L155" s="148" t="s">
        <v>19</v>
      </c>
      <c r="M155" s="141"/>
      <c r="N155" s="129"/>
      <c r="O155" s="29"/>
      <c r="P155" s="28"/>
      <c r="Q155" s="28"/>
      <c r="R155" s="28"/>
      <c r="S155" s="28"/>
      <c r="T155" s="28"/>
      <c r="U155" s="28"/>
      <c r="V155" s="28"/>
      <c r="W155" s="21"/>
      <c r="X155" s="17"/>
      <c r="Y155" s="2"/>
      <c r="Z155" s="23"/>
      <c r="AA155" s="7"/>
      <c r="AB155" s="7"/>
      <c r="AC155" s="7"/>
      <c r="AD155" s="8"/>
    </row>
    <row r="156" spans="1:30" ht="12.75">
      <c r="A156" s="40"/>
      <c r="B156" s="40"/>
      <c r="C156" s="104">
        <f t="shared" si="4"/>
        <v>14</v>
      </c>
      <c r="D156" s="108" t="s">
        <v>157</v>
      </c>
      <c r="E156" s="31" t="s">
        <v>67</v>
      </c>
      <c r="F156" s="31" t="s">
        <v>53</v>
      </c>
      <c r="G156" s="31">
        <v>197.5</v>
      </c>
      <c r="H156" s="44" t="s">
        <v>17</v>
      </c>
      <c r="I156" s="76"/>
      <c r="J156" s="104"/>
      <c r="K156" s="104"/>
      <c r="L156" s="148" t="s">
        <v>14</v>
      </c>
      <c r="M156" s="141"/>
      <c r="N156" s="129"/>
      <c r="O156" s="29"/>
      <c r="P156" s="28"/>
      <c r="Q156" s="28"/>
      <c r="R156" s="28"/>
      <c r="S156" s="28"/>
      <c r="T156" s="28"/>
      <c r="U156" s="28"/>
      <c r="V156" s="28"/>
      <c r="W156" s="21"/>
      <c r="X156" s="17"/>
      <c r="Y156" s="2"/>
      <c r="Z156" s="23"/>
      <c r="AA156" s="7"/>
      <c r="AB156" s="7"/>
      <c r="AC156" s="7"/>
      <c r="AD156" s="8"/>
    </row>
    <row r="157" spans="1:30" ht="12.75">
      <c r="A157" s="40"/>
      <c r="B157" s="40"/>
      <c r="C157" s="104">
        <f t="shared" si="4"/>
        <v>15</v>
      </c>
      <c r="D157" s="108" t="s">
        <v>44</v>
      </c>
      <c r="E157" s="31" t="s">
        <v>16</v>
      </c>
      <c r="F157" s="31" t="s">
        <v>57</v>
      </c>
      <c r="G157" s="31">
        <v>230</v>
      </c>
      <c r="H157" s="44" t="s">
        <v>17</v>
      </c>
      <c r="I157" s="76"/>
      <c r="J157" s="104"/>
      <c r="K157" s="104"/>
      <c r="L157" s="148" t="s">
        <v>20</v>
      </c>
      <c r="M157" s="141"/>
      <c r="N157" s="129"/>
      <c r="O157" s="29"/>
      <c r="P157" s="28"/>
      <c r="Q157" s="28"/>
      <c r="R157" s="28"/>
      <c r="S157" s="28"/>
      <c r="T157" s="28"/>
      <c r="U157" s="28"/>
      <c r="V157" s="28"/>
      <c r="W157" s="21"/>
      <c r="X157" s="17"/>
      <c r="Y157" s="2"/>
      <c r="Z157" s="23"/>
      <c r="AA157" s="7"/>
      <c r="AB157" s="7"/>
      <c r="AC157" s="7"/>
      <c r="AD157" s="8"/>
    </row>
    <row r="158" spans="1:30" ht="12.75">
      <c r="A158" s="40"/>
      <c r="B158" s="40"/>
      <c r="C158" s="104">
        <f t="shared" si="4"/>
        <v>16</v>
      </c>
      <c r="D158" s="108" t="s">
        <v>159</v>
      </c>
      <c r="E158" s="31" t="s">
        <v>0</v>
      </c>
      <c r="F158" s="31" t="s">
        <v>55</v>
      </c>
      <c r="G158" s="31">
        <v>200</v>
      </c>
      <c r="H158" s="44" t="s">
        <v>17</v>
      </c>
      <c r="I158" s="76"/>
      <c r="J158" s="104"/>
      <c r="K158" s="104"/>
      <c r="L158" s="148" t="s">
        <v>12</v>
      </c>
      <c r="M158" s="141"/>
      <c r="N158" s="129"/>
      <c r="O158" s="29"/>
      <c r="P158" s="28"/>
      <c r="Q158" s="28"/>
      <c r="R158" s="28"/>
      <c r="S158" s="28"/>
      <c r="T158" s="28"/>
      <c r="U158" s="28"/>
      <c r="V158" s="28"/>
      <c r="W158" s="21"/>
      <c r="X158" s="17"/>
      <c r="Y158" s="2"/>
      <c r="Z158" s="23"/>
      <c r="AA158" s="7"/>
      <c r="AB158" s="7"/>
      <c r="AC158" s="7"/>
      <c r="AD158" s="8"/>
    </row>
    <row r="159" spans="1:30" ht="12.75">
      <c r="A159" s="40"/>
      <c r="B159" s="40"/>
      <c r="C159" s="104">
        <f t="shared" si="4"/>
        <v>17</v>
      </c>
      <c r="D159" s="143" t="s">
        <v>163</v>
      </c>
      <c r="E159" s="31" t="s">
        <v>0</v>
      </c>
      <c r="F159" s="31" t="s">
        <v>60</v>
      </c>
      <c r="G159" s="31">
        <v>380</v>
      </c>
      <c r="H159" s="44" t="s">
        <v>17</v>
      </c>
      <c r="I159" s="76"/>
      <c r="J159" s="104"/>
      <c r="K159" s="104"/>
      <c r="L159" s="148" t="s">
        <v>19</v>
      </c>
      <c r="M159" s="141"/>
      <c r="N159" s="129"/>
      <c r="O159" s="29"/>
      <c r="P159" s="28"/>
      <c r="Q159" s="28"/>
      <c r="R159" s="28"/>
      <c r="S159" s="28"/>
      <c r="T159" s="28"/>
      <c r="U159" s="28"/>
      <c r="V159" s="28"/>
      <c r="W159" s="21"/>
      <c r="X159" s="17"/>
      <c r="Y159" s="2"/>
      <c r="Z159" s="23"/>
      <c r="AA159" s="7"/>
      <c r="AB159" s="7"/>
      <c r="AC159" s="7"/>
      <c r="AD159" s="8"/>
    </row>
    <row r="160" spans="1:30" ht="12.75">
      <c r="A160" s="40"/>
      <c r="B160" s="40"/>
      <c r="C160" s="104">
        <f t="shared" si="4"/>
        <v>18</v>
      </c>
      <c r="D160" s="143" t="s">
        <v>78</v>
      </c>
      <c r="E160" s="31" t="s">
        <v>0</v>
      </c>
      <c r="F160" s="31" t="s">
        <v>58</v>
      </c>
      <c r="G160" s="31">
        <v>260</v>
      </c>
      <c r="H160" s="44" t="s">
        <v>17</v>
      </c>
      <c r="I160" s="76"/>
      <c r="J160" s="104"/>
      <c r="K160" s="104"/>
      <c r="L160" s="148" t="s">
        <v>20</v>
      </c>
      <c r="M160" s="141"/>
      <c r="N160" s="129"/>
      <c r="O160" s="29"/>
      <c r="P160" s="28"/>
      <c r="Q160" s="28"/>
      <c r="R160" s="28"/>
      <c r="S160" s="28"/>
      <c r="T160" s="28"/>
      <c r="U160" s="28"/>
      <c r="V160" s="28"/>
      <c r="W160" s="21"/>
      <c r="X160" s="17"/>
      <c r="Y160" s="2"/>
      <c r="Z160" s="23"/>
      <c r="AA160" s="7"/>
      <c r="AB160" s="7"/>
      <c r="AC160" s="7"/>
      <c r="AD160" s="8"/>
    </row>
    <row r="161" spans="1:30" ht="12.75">
      <c r="A161" s="40"/>
      <c r="B161" s="40"/>
      <c r="C161" s="104">
        <f t="shared" si="4"/>
        <v>19</v>
      </c>
      <c r="D161" s="108" t="s">
        <v>66</v>
      </c>
      <c r="E161" s="31" t="s">
        <v>67</v>
      </c>
      <c r="F161" s="31" t="s">
        <v>57</v>
      </c>
      <c r="G161" s="31">
        <v>250</v>
      </c>
      <c r="H161" s="44" t="s">
        <v>17</v>
      </c>
      <c r="I161" s="76"/>
      <c r="J161" s="104"/>
      <c r="K161" s="104"/>
      <c r="L161" s="148" t="s">
        <v>14</v>
      </c>
      <c r="M161" s="141"/>
      <c r="N161" s="129"/>
      <c r="O161" s="29"/>
      <c r="P161" s="28"/>
      <c r="Q161" s="28"/>
      <c r="R161" s="28"/>
      <c r="S161" s="28"/>
      <c r="T161" s="28"/>
      <c r="U161" s="28"/>
      <c r="V161" s="28"/>
      <c r="W161" s="21"/>
      <c r="X161" s="17"/>
      <c r="Y161" s="2"/>
      <c r="Z161" s="23"/>
      <c r="AA161" s="7"/>
      <c r="AB161" s="7"/>
      <c r="AC161" s="7"/>
      <c r="AD161" s="8"/>
    </row>
    <row r="162" spans="1:30" ht="12.75">
      <c r="A162" s="40"/>
      <c r="B162" s="40"/>
      <c r="C162" s="104">
        <f t="shared" si="4"/>
        <v>20</v>
      </c>
      <c r="D162" s="108" t="s">
        <v>31</v>
      </c>
      <c r="E162" s="31" t="s">
        <v>32</v>
      </c>
      <c r="F162" s="31" t="s">
        <v>55</v>
      </c>
      <c r="G162" s="31">
        <v>190</v>
      </c>
      <c r="H162" s="44" t="s">
        <v>17</v>
      </c>
      <c r="I162" s="76"/>
      <c r="J162" s="104"/>
      <c r="K162" s="104"/>
      <c r="L162" s="148" t="s">
        <v>20</v>
      </c>
      <c r="M162" s="141"/>
      <c r="N162" s="129"/>
      <c r="O162" s="29"/>
      <c r="P162" s="28"/>
      <c r="Q162" s="28"/>
      <c r="R162" s="28"/>
      <c r="S162" s="28"/>
      <c r="T162" s="28"/>
      <c r="U162" s="28"/>
      <c r="V162" s="28"/>
      <c r="W162" s="21"/>
      <c r="X162" s="17"/>
      <c r="Y162" s="2"/>
      <c r="Z162" s="23"/>
      <c r="AA162" s="7"/>
      <c r="AB162" s="7"/>
      <c r="AC162" s="7"/>
      <c r="AD162" s="8"/>
    </row>
    <row r="163" spans="1:30" ht="12.75">
      <c r="A163" s="40"/>
      <c r="B163" s="40"/>
      <c r="C163" s="104">
        <f t="shared" si="4"/>
        <v>21</v>
      </c>
      <c r="D163" s="108" t="s">
        <v>33</v>
      </c>
      <c r="E163" s="31" t="s">
        <v>34</v>
      </c>
      <c r="F163" s="31" t="s">
        <v>55</v>
      </c>
      <c r="G163" s="31">
        <v>180</v>
      </c>
      <c r="H163" s="44" t="s">
        <v>17</v>
      </c>
      <c r="I163" s="76"/>
      <c r="J163" s="104"/>
      <c r="K163" s="104"/>
      <c r="L163" s="148" t="s">
        <v>12</v>
      </c>
      <c r="M163" s="141"/>
      <c r="N163" s="129"/>
      <c r="O163" s="29"/>
      <c r="P163" s="28"/>
      <c r="Q163" s="28"/>
      <c r="R163" s="28"/>
      <c r="S163" s="28"/>
      <c r="T163" s="28"/>
      <c r="U163" s="28"/>
      <c r="V163" s="28"/>
      <c r="W163" s="21"/>
      <c r="X163" s="17"/>
      <c r="Y163" s="2"/>
      <c r="Z163" s="23"/>
      <c r="AA163" s="7"/>
      <c r="AB163" s="7"/>
      <c r="AC163" s="7"/>
      <c r="AD163" s="8"/>
    </row>
    <row r="164" spans="1:30" ht="12.75">
      <c r="A164" s="40"/>
      <c r="B164" s="40"/>
      <c r="C164" s="104">
        <f t="shared" si="4"/>
        <v>22</v>
      </c>
      <c r="D164" s="108" t="s">
        <v>143</v>
      </c>
      <c r="E164" s="31" t="s">
        <v>2</v>
      </c>
      <c r="F164" s="31" t="s">
        <v>54</v>
      </c>
      <c r="G164" s="31">
        <v>180</v>
      </c>
      <c r="H164" s="44" t="s">
        <v>17</v>
      </c>
      <c r="I164" s="76"/>
      <c r="J164" s="104"/>
      <c r="K164" s="104"/>
      <c r="L164" s="148" t="s">
        <v>12</v>
      </c>
      <c r="M164" s="141"/>
      <c r="N164" s="129"/>
      <c r="O164" s="29"/>
      <c r="P164" s="28"/>
      <c r="Q164" s="28"/>
      <c r="R164" s="28"/>
      <c r="S164" s="28"/>
      <c r="T164" s="28"/>
      <c r="U164" s="28"/>
      <c r="V164" s="28"/>
      <c r="W164" s="21"/>
      <c r="X164" s="17"/>
      <c r="Y164" s="2"/>
      <c r="Z164" s="23"/>
      <c r="AA164" s="7"/>
      <c r="AB164" s="7"/>
      <c r="AC164" s="7"/>
      <c r="AD164" s="8"/>
    </row>
    <row r="165" spans="1:30" ht="12.75">
      <c r="A165" s="40"/>
      <c r="B165" s="40"/>
      <c r="C165" s="104">
        <f t="shared" si="4"/>
        <v>23</v>
      </c>
      <c r="D165" s="108" t="s">
        <v>160</v>
      </c>
      <c r="E165" s="31" t="s">
        <v>0</v>
      </c>
      <c r="F165" s="31" t="s">
        <v>57</v>
      </c>
      <c r="G165" s="31">
        <v>325</v>
      </c>
      <c r="H165" s="44" t="s">
        <v>17</v>
      </c>
      <c r="I165" s="76"/>
      <c r="J165" s="104"/>
      <c r="K165" s="104"/>
      <c r="L165" s="148" t="s">
        <v>19</v>
      </c>
      <c r="M165" s="141"/>
      <c r="N165" s="129"/>
      <c r="O165" s="29"/>
      <c r="P165" s="28"/>
      <c r="Q165" s="28"/>
      <c r="R165" s="28"/>
      <c r="S165" s="28"/>
      <c r="T165" s="28"/>
      <c r="U165" s="28"/>
      <c r="V165" s="28"/>
      <c r="W165" s="21"/>
      <c r="X165" s="17"/>
      <c r="Y165" s="2"/>
      <c r="Z165" s="23"/>
      <c r="AA165" s="7"/>
      <c r="AB165" s="7"/>
      <c r="AC165" s="7"/>
      <c r="AD165" s="8"/>
    </row>
    <row r="166" spans="1:30" ht="12.75">
      <c r="A166" s="40"/>
      <c r="B166" s="40"/>
      <c r="C166" s="104">
        <f t="shared" si="4"/>
        <v>24</v>
      </c>
      <c r="D166" s="108" t="s">
        <v>74</v>
      </c>
      <c r="E166" s="31" t="s">
        <v>9</v>
      </c>
      <c r="F166" s="31" t="s">
        <v>54</v>
      </c>
      <c r="G166" s="31">
        <v>240</v>
      </c>
      <c r="H166" s="44" t="s">
        <v>17</v>
      </c>
      <c r="I166" s="76"/>
      <c r="J166" s="104"/>
      <c r="K166" s="104"/>
      <c r="L166" s="148" t="s">
        <v>19</v>
      </c>
      <c r="M166" s="141"/>
      <c r="N166" s="129"/>
      <c r="O166" s="29"/>
      <c r="P166" s="28"/>
      <c r="Q166" s="28"/>
      <c r="R166" s="28"/>
      <c r="S166" s="28"/>
      <c r="T166" s="28"/>
      <c r="U166" s="28"/>
      <c r="V166" s="28"/>
      <c r="W166" s="21"/>
      <c r="X166" s="17"/>
      <c r="Y166" s="2"/>
      <c r="Z166" s="23"/>
      <c r="AA166" s="7"/>
      <c r="AB166" s="7"/>
      <c r="AC166" s="7"/>
      <c r="AD166" s="8"/>
    </row>
    <row r="167" spans="1:30" ht="12.75">
      <c r="A167" s="40"/>
      <c r="B167" s="40"/>
      <c r="C167" s="104">
        <f t="shared" si="4"/>
        <v>25</v>
      </c>
      <c r="D167" s="108" t="s">
        <v>70</v>
      </c>
      <c r="E167" s="31" t="s">
        <v>68</v>
      </c>
      <c r="F167" s="31" t="s">
        <v>52</v>
      </c>
      <c r="G167" s="31">
        <v>190</v>
      </c>
      <c r="H167" s="44" t="s">
        <v>11</v>
      </c>
      <c r="I167" s="76"/>
      <c r="J167" s="104"/>
      <c r="K167" s="104"/>
      <c r="L167" s="148" t="s">
        <v>20</v>
      </c>
      <c r="M167" s="141"/>
      <c r="N167" s="129"/>
      <c r="O167" s="29"/>
      <c r="P167" s="28"/>
      <c r="Q167" s="28"/>
      <c r="R167" s="28"/>
      <c r="S167" s="28"/>
      <c r="T167" s="28"/>
      <c r="U167" s="28"/>
      <c r="V167" s="28"/>
      <c r="W167" s="21"/>
      <c r="X167" s="17"/>
      <c r="Y167" s="2"/>
      <c r="Z167" s="23"/>
      <c r="AA167" s="7"/>
      <c r="AB167" s="7"/>
      <c r="AC167" s="7"/>
      <c r="AD167" s="8"/>
    </row>
    <row r="168" spans="1:30" ht="13.5" thickBot="1">
      <c r="A168" s="40"/>
      <c r="B168" s="40"/>
      <c r="C168" s="106">
        <f t="shared" si="4"/>
        <v>26</v>
      </c>
      <c r="D168" s="120" t="s">
        <v>133</v>
      </c>
      <c r="E168" s="35" t="s">
        <v>0</v>
      </c>
      <c r="F168" s="35" t="s">
        <v>53</v>
      </c>
      <c r="G168" s="35">
        <v>135</v>
      </c>
      <c r="H168" s="59" t="s">
        <v>17</v>
      </c>
      <c r="I168" s="78"/>
      <c r="J168" s="106"/>
      <c r="K168" s="106"/>
      <c r="L168" s="151" t="s">
        <v>19</v>
      </c>
      <c r="M168" s="142"/>
      <c r="N168" s="135"/>
      <c r="O168" s="29"/>
      <c r="P168" s="28"/>
      <c r="Q168" s="28"/>
      <c r="R168" s="28"/>
      <c r="S168" s="28"/>
      <c r="T168" s="28"/>
      <c r="U168" s="28"/>
      <c r="V168" s="28"/>
      <c r="W168" s="21"/>
      <c r="X168" s="17"/>
      <c r="Y168" s="2"/>
      <c r="Z168" s="23"/>
      <c r="AA168" s="7"/>
      <c r="AB168" s="7"/>
      <c r="AC168" s="7"/>
      <c r="AD168" s="8"/>
    </row>
    <row r="169" spans="1:3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9"/>
      <c r="P169" s="39"/>
      <c r="Q169" s="39"/>
      <c r="R169" s="39"/>
      <c r="S169" s="39"/>
      <c r="T169" s="39"/>
      <c r="U169" s="39"/>
      <c r="V169" s="39"/>
      <c r="W169" s="29"/>
      <c r="X169" s="28"/>
      <c r="Y169" s="2"/>
      <c r="Z169" s="23"/>
      <c r="AA169" s="7"/>
      <c r="AB169" s="7"/>
      <c r="AC169" s="7"/>
      <c r="AD169" s="8"/>
    </row>
    <row r="170" spans="1:3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9"/>
      <c r="P170" s="39"/>
      <c r="Q170" s="39"/>
      <c r="R170" s="39"/>
      <c r="S170" s="39"/>
      <c r="T170" s="39"/>
      <c r="U170" s="39"/>
      <c r="V170" s="39"/>
      <c r="W170" s="29"/>
      <c r="X170" s="28"/>
      <c r="Y170" s="2">
        <f aca="true" t="shared" si="5" ref="Y170:AD170">SUM(Y8:Y169)</f>
        <v>9</v>
      </c>
      <c r="Z170" s="2">
        <f t="shared" si="5"/>
        <v>1</v>
      </c>
      <c r="AA170" s="2">
        <f t="shared" si="5"/>
        <v>2</v>
      </c>
      <c r="AB170" s="2">
        <f t="shared" si="5"/>
        <v>2</v>
      </c>
      <c r="AC170" s="2">
        <f t="shared" si="5"/>
        <v>1</v>
      </c>
      <c r="AD170" s="2">
        <f t="shared" si="5"/>
        <v>0</v>
      </c>
    </row>
    <row r="171" spans="1:3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9"/>
      <c r="P171" s="39"/>
      <c r="Q171" s="39"/>
      <c r="R171" s="39"/>
      <c r="S171" s="39"/>
      <c r="T171" s="39"/>
      <c r="U171" s="39"/>
      <c r="V171" s="39"/>
      <c r="W171" s="29"/>
      <c r="X171" s="28"/>
      <c r="Y171" s="2"/>
      <c r="Z171" s="23"/>
      <c r="AA171" s="7"/>
      <c r="AB171" s="7"/>
      <c r="AC171" s="7"/>
      <c r="AD171" s="8"/>
    </row>
    <row r="172" spans="1:3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9"/>
      <c r="P172" s="39"/>
      <c r="Q172" s="39"/>
      <c r="R172" s="39"/>
      <c r="S172" s="39"/>
      <c r="T172" s="39"/>
      <c r="U172" s="39"/>
      <c r="V172" s="39"/>
      <c r="W172" s="29"/>
      <c r="X172" s="28"/>
      <c r="Y172" s="2"/>
      <c r="Z172" s="23"/>
      <c r="AA172" s="7"/>
      <c r="AB172" s="7"/>
      <c r="AC172" s="7"/>
      <c r="AD172" s="8"/>
    </row>
    <row r="173" spans="1:3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9"/>
      <c r="P173" s="39"/>
      <c r="Q173" s="39"/>
      <c r="R173" s="39"/>
      <c r="S173" s="39"/>
      <c r="T173" s="39"/>
      <c r="U173" s="39"/>
      <c r="V173" s="39"/>
      <c r="W173" s="29"/>
      <c r="X173" s="28"/>
      <c r="Y173" s="2"/>
      <c r="Z173" s="23"/>
      <c r="AA173" s="7"/>
      <c r="AB173" s="7"/>
      <c r="AC173" s="7"/>
      <c r="AD173" s="8"/>
    </row>
    <row r="174" spans="1:3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9"/>
      <c r="P174" s="39"/>
      <c r="Q174" s="39"/>
      <c r="R174" s="39"/>
      <c r="S174" s="39"/>
      <c r="T174" s="39"/>
      <c r="U174" s="39"/>
      <c r="V174" s="39"/>
      <c r="W174" s="29"/>
      <c r="X174" s="28"/>
      <c r="Y174" s="2"/>
      <c r="Z174" s="23"/>
      <c r="AA174" s="7"/>
      <c r="AB174" s="7"/>
      <c r="AC174" s="7"/>
      <c r="AD174" s="8"/>
    </row>
    <row r="175" spans="15:30" ht="12.75">
      <c r="O175" s="27"/>
      <c r="P175" s="28"/>
      <c r="Q175" s="28"/>
      <c r="R175" s="28"/>
      <c r="S175" s="28"/>
      <c r="T175" s="28"/>
      <c r="U175" s="28"/>
      <c r="V175" s="28"/>
      <c r="W175" s="27"/>
      <c r="X175" s="28"/>
      <c r="Y175" s="2"/>
      <c r="Z175" s="23"/>
      <c r="AA175" s="7"/>
      <c r="AB175" s="7"/>
      <c r="AC175" s="7"/>
      <c r="AD175" s="8"/>
    </row>
    <row r="176" spans="15:31" ht="13.5" thickBot="1">
      <c r="O176" s="36"/>
      <c r="P176" s="37"/>
      <c r="Q176" s="37"/>
      <c r="R176" s="37"/>
      <c r="S176" s="37"/>
      <c r="T176" s="37"/>
      <c r="U176" s="37"/>
      <c r="V176" s="37"/>
      <c r="W176" s="36"/>
      <c r="X176" s="38"/>
      <c r="Y176" s="3"/>
      <c r="Z176" s="9"/>
      <c r="AA176" s="9"/>
      <c r="AB176" s="9"/>
      <c r="AC176" s="9"/>
      <c r="AD176" s="10"/>
      <c r="AE176" s="41">
        <f>SUM(Y176:AD176)</f>
        <v>0</v>
      </c>
    </row>
    <row r="177" spans="25:30" ht="13.5" thickBot="1">
      <c r="Y177" s="14"/>
      <c r="Z177" s="18"/>
      <c r="AA177" s="15"/>
      <c r="AB177" s="15"/>
      <c r="AC177" s="15"/>
      <c r="AD177" s="16"/>
    </row>
    <row r="196" ht="13.5" thickBot="1">
      <c r="C196" s="72" t="s">
        <v>88</v>
      </c>
    </row>
    <row r="197" spans="4:5" ht="12.75">
      <c r="D197" s="62" t="s">
        <v>19</v>
      </c>
      <c r="E197" s="63">
        <f>+C66</f>
        <v>59</v>
      </c>
    </row>
    <row r="198" spans="4:5" ht="12.75">
      <c r="D198" s="64" t="s">
        <v>14</v>
      </c>
      <c r="E198" s="65">
        <f>+C92</f>
        <v>25</v>
      </c>
    </row>
    <row r="199" spans="4:5" ht="12.75">
      <c r="D199" s="64" t="s">
        <v>20</v>
      </c>
      <c r="E199" s="65">
        <f>+C117</f>
        <v>24</v>
      </c>
    </row>
    <row r="200" spans="4:5" ht="12.75">
      <c r="D200" s="64" t="s">
        <v>12</v>
      </c>
      <c r="E200" s="65">
        <f>+C132</f>
        <v>14</v>
      </c>
    </row>
    <row r="201" spans="4:5" ht="12.75">
      <c r="D201" s="64" t="s">
        <v>69</v>
      </c>
      <c r="E201" s="65">
        <f>+C141</f>
        <v>8</v>
      </c>
    </row>
    <row r="202" spans="4:5" ht="12.75">
      <c r="D202" s="66">
        <v>0</v>
      </c>
      <c r="E202" s="65">
        <v>0</v>
      </c>
    </row>
    <row r="203" spans="4:5" ht="13.5" thickBot="1">
      <c r="D203" s="67" t="s">
        <v>89</v>
      </c>
      <c r="E203" s="68">
        <f>SUM(E197:E202)</f>
        <v>130</v>
      </c>
    </row>
  </sheetData>
  <sheetProtection/>
  <mergeCells count="3">
    <mergeCell ref="Y1:AD1"/>
    <mergeCell ref="M3:N3"/>
    <mergeCell ref="M2:N2"/>
  </mergeCells>
  <conditionalFormatting sqref="D142">
    <cfRule type="expression" priority="1" dxfId="0" stopIfTrue="1">
      <formula>AND(COUNTIF($B$239:$B$65536,D142)+COUNTIF($B$194:$B$236,D142)+COUNTIF($B$181:$B$192,D142)+COUNTIF($B$85:$B$179,D142)+COUNTIF($B$54:$B$83,D142)+COUNTIF($B$10:$B$10,D142)+COUNTIF($B$12:$B$51,D142)+COUNTIF($B$2:$B$3,D142)&gt;1,NOT(ISBLANK(D142)))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5:G84"/>
  <sheetViews>
    <sheetView zoomScalePageLayoutView="0" workbookViewId="0" topLeftCell="A1">
      <selection activeCell="S83" sqref="S83"/>
    </sheetView>
  </sheetViews>
  <sheetFormatPr defaultColWidth="9.140625" defaultRowHeight="12.75"/>
  <cols>
    <col min="1" max="1" width="2.8515625" style="0" customWidth="1"/>
    <col min="14" max="14" width="5.57421875" style="0" customWidth="1"/>
  </cols>
  <sheetData>
    <row r="75" ht="13.5" thickBot="1">
      <c r="B75" t="s">
        <v>89</v>
      </c>
    </row>
    <row r="76" spans="3:6" ht="13.5" thickBot="1">
      <c r="C76" s="99" t="s">
        <v>89</v>
      </c>
      <c r="D76" s="86" t="s">
        <v>169</v>
      </c>
      <c r="E76" s="86" t="s">
        <v>170</v>
      </c>
      <c r="F76" s="87" t="s">
        <v>171</v>
      </c>
    </row>
    <row r="77" spans="2:7" ht="12.75">
      <c r="B77" s="88" t="s">
        <v>19</v>
      </c>
      <c r="C77" s="100">
        <f>SUM(D77:F77)</f>
        <v>120</v>
      </c>
      <c r="D77" s="90">
        <f>+'VT ST 2017'!F192</f>
        <v>23</v>
      </c>
      <c r="E77" s="90">
        <f>+'VT Bench 2017'!E198</f>
        <v>38</v>
      </c>
      <c r="F77" s="63">
        <f>+'VT Mrtvy tah 2015'!E197</f>
        <v>59</v>
      </c>
      <c r="G77">
        <f aca="true" t="shared" si="0" ref="G77:G82">SUM(D77:F77)</f>
        <v>120</v>
      </c>
    </row>
    <row r="78" spans="2:7" ht="12.75">
      <c r="B78" s="89" t="s">
        <v>14</v>
      </c>
      <c r="C78" s="101">
        <f aca="true" t="shared" si="1" ref="C78:C83">SUM(D78:F78)</f>
        <v>69</v>
      </c>
      <c r="D78" s="91">
        <f>+'VT ST 2017'!F193</f>
        <v>21</v>
      </c>
      <c r="E78" s="91">
        <f>+'VT Bench 2017'!E199</f>
        <v>23</v>
      </c>
      <c r="F78" s="65">
        <f>+'VT Mrtvy tah 2015'!E198</f>
        <v>25</v>
      </c>
      <c r="G78">
        <f t="shared" si="0"/>
        <v>69</v>
      </c>
    </row>
    <row r="79" spans="2:7" ht="12.75">
      <c r="B79" s="89" t="s">
        <v>20</v>
      </c>
      <c r="C79" s="101">
        <f t="shared" si="1"/>
        <v>87</v>
      </c>
      <c r="D79" s="91">
        <f>+'VT ST 2017'!F194</f>
        <v>43</v>
      </c>
      <c r="E79" s="91">
        <f>+'VT Bench 2017'!E200</f>
        <v>20</v>
      </c>
      <c r="F79" s="65">
        <f>+'VT Mrtvy tah 2015'!E199</f>
        <v>24</v>
      </c>
      <c r="G79">
        <f t="shared" si="0"/>
        <v>87</v>
      </c>
    </row>
    <row r="80" spans="2:7" ht="12.75">
      <c r="B80" s="89" t="s">
        <v>12</v>
      </c>
      <c r="C80" s="101">
        <f t="shared" si="1"/>
        <v>60</v>
      </c>
      <c r="D80" s="91">
        <f>+'VT ST 2017'!F195</f>
        <v>25</v>
      </c>
      <c r="E80" s="91">
        <f>+'VT Bench 2017'!E201</f>
        <v>21</v>
      </c>
      <c r="F80" s="65">
        <f>+'VT Mrtvy tah 2015'!E200</f>
        <v>14</v>
      </c>
      <c r="G80">
        <f t="shared" si="0"/>
        <v>60</v>
      </c>
    </row>
    <row r="81" spans="2:7" ht="12.75">
      <c r="B81" s="89" t="s">
        <v>69</v>
      </c>
      <c r="C81" s="101">
        <f t="shared" si="1"/>
        <v>21</v>
      </c>
      <c r="D81" s="91">
        <f>+'VT ST 2017'!F196</f>
        <v>9</v>
      </c>
      <c r="E81" s="91">
        <f>+'VT Bench 2017'!E202</f>
        <v>4</v>
      </c>
      <c r="F81" s="65">
        <f>+'VT Mrtvy tah 2015'!E201</f>
        <v>8</v>
      </c>
      <c r="G81">
        <f t="shared" si="0"/>
        <v>21</v>
      </c>
    </row>
    <row r="82" spans="2:7" ht="13.5" thickBot="1">
      <c r="B82" s="92">
        <v>0</v>
      </c>
      <c r="C82" s="102">
        <f t="shared" si="1"/>
        <v>29</v>
      </c>
      <c r="D82" s="93">
        <f>+'VT ST 2017'!F197</f>
        <v>10</v>
      </c>
      <c r="E82" s="93">
        <f>+'VT Bench 2017'!E203</f>
        <v>19</v>
      </c>
      <c r="F82" s="94">
        <f>+'VT Mrtvy tah 2015'!E202</f>
        <v>0</v>
      </c>
      <c r="G82">
        <f t="shared" si="0"/>
        <v>29</v>
      </c>
    </row>
    <row r="83" spans="2:6" ht="13.5" thickBot="1">
      <c r="B83" s="95" t="s">
        <v>89</v>
      </c>
      <c r="C83" s="96">
        <f t="shared" si="1"/>
        <v>386</v>
      </c>
      <c r="D83" s="97">
        <f>+'VT ST 2017'!F198</f>
        <v>131</v>
      </c>
      <c r="E83" s="97">
        <f>+'VT Bench 2017'!E204</f>
        <v>125</v>
      </c>
      <c r="F83" s="98">
        <f>+'VT Mrtvy tah 2015'!E203</f>
        <v>130</v>
      </c>
    </row>
    <row r="84" spans="3:6" ht="12.75">
      <c r="C84">
        <f>SUM(C77:C82)</f>
        <v>386</v>
      </c>
      <c r="D84">
        <f>SUM(D77:D82)</f>
        <v>131</v>
      </c>
      <c r="E84">
        <f>SUM(E77:E82)</f>
        <v>125</v>
      </c>
      <c r="F84">
        <f>SUM(F77:F82)</f>
        <v>130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5.75">
      <c r="A1" s="195" t="s">
        <v>231</v>
      </c>
    </row>
    <row r="2" ht="13.5" thickBot="1"/>
    <row r="3" spans="1:7" ht="13.5" thickBot="1">
      <c r="A3" s="178"/>
      <c r="B3" s="179"/>
      <c r="C3" s="188">
        <v>2013</v>
      </c>
      <c r="D3" s="179">
        <v>2014</v>
      </c>
      <c r="E3" s="179">
        <v>2015</v>
      </c>
      <c r="F3" s="179">
        <v>2016</v>
      </c>
      <c r="G3" s="180">
        <v>2017</v>
      </c>
    </row>
    <row r="4" spans="1:7" ht="12.75">
      <c r="A4" s="184" t="s">
        <v>349</v>
      </c>
      <c r="B4" s="185"/>
      <c r="C4" s="185">
        <f>60+52</f>
        <v>112</v>
      </c>
      <c r="D4" s="185">
        <f>78+73</f>
        <v>151</v>
      </c>
      <c r="E4" s="185">
        <v>314</v>
      </c>
      <c r="F4" s="185">
        <f>SUM(F5:F10)</f>
        <v>334</v>
      </c>
      <c r="G4" s="186">
        <f>+Grafy!$C$83</f>
        <v>386</v>
      </c>
    </row>
    <row r="5" spans="1:7" ht="12.75">
      <c r="A5" s="64" t="s">
        <v>19</v>
      </c>
      <c r="B5" s="91"/>
      <c r="C5" s="91">
        <v>19</v>
      </c>
      <c r="D5" s="91">
        <v>22</v>
      </c>
      <c r="E5" s="91">
        <v>65</v>
      </c>
      <c r="F5" s="91">
        <v>94</v>
      </c>
      <c r="G5" s="65">
        <f>+Grafy!C77</f>
        <v>120</v>
      </c>
    </row>
    <row r="6" spans="1:7" ht="12.75">
      <c r="A6" s="64" t="s">
        <v>14</v>
      </c>
      <c r="B6" s="91"/>
      <c r="C6" s="91">
        <v>21</v>
      </c>
      <c r="D6" s="91">
        <v>29</v>
      </c>
      <c r="E6" s="91">
        <v>67</v>
      </c>
      <c r="F6" s="91">
        <v>71</v>
      </c>
      <c r="G6" s="65">
        <f>+Grafy!C78</f>
        <v>69</v>
      </c>
    </row>
    <row r="7" spans="1:7" ht="12.75">
      <c r="A7" s="64" t="s">
        <v>20</v>
      </c>
      <c r="B7" s="91"/>
      <c r="C7" s="91">
        <v>26</v>
      </c>
      <c r="D7" s="91">
        <v>28</v>
      </c>
      <c r="E7" s="91">
        <v>65</v>
      </c>
      <c r="F7" s="91">
        <v>70</v>
      </c>
      <c r="G7" s="65">
        <f>+Grafy!C79</f>
        <v>87</v>
      </c>
    </row>
    <row r="8" spans="1:7" ht="12.75">
      <c r="A8" s="64" t="s">
        <v>12</v>
      </c>
      <c r="B8" s="91"/>
      <c r="C8" s="91">
        <v>26</v>
      </c>
      <c r="D8" s="91">
        <v>23</v>
      </c>
      <c r="E8" s="91">
        <v>57</v>
      </c>
      <c r="F8" s="91">
        <v>59</v>
      </c>
      <c r="G8" s="65">
        <f>+Grafy!C80</f>
        <v>60</v>
      </c>
    </row>
    <row r="9" spans="1:7" ht="12.75">
      <c r="A9" s="64" t="s">
        <v>69</v>
      </c>
      <c r="B9" s="91"/>
      <c r="C9" s="91">
        <v>11</v>
      </c>
      <c r="D9" s="91">
        <v>24</v>
      </c>
      <c r="E9" s="91">
        <v>29</v>
      </c>
      <c r="F9" s="91">
        <v>27</v>
      </c>
      <c r="G9" s="65">
        <f>+Grafy!C81</f>
        <v>21</v>
      </c>
    </row>
    <row r="10" spans="1:7" ht="13.5" thickBot="1">
      <c r="A10" s="175" t="s">
        <v>232</v>
      </c>
      <c r="B10" s="176"/>
      <c r="C10" s="176">
        <v>9</v>
      </c>
      <c r="D10" s="176">
        <v>25</v>
      </c>
      <c r="E10" s="176">
        <v>31</v>
      </c>
      <c r="F10" s="176">
        <v>13</v>
      </c>
      <c r="G10" s="177">
        <f>+Grafy!C82</f>
        <v>29</v>
      </c>
    </row>
    <row r="11" spans="1:7" ht="13.5" thickBot="1">
      <c r="A11" s="181" t="s">
        <v>233</v>
      </c>
      <c r="B11" s="182"/>
      <c r="C11" s="182">
        <f>SUM(C5:C10)</f>
        <v>112</v>
      </c>
      <c r="D11" s="182">
        <f>SUM(D5:D10)</f>
        <v>151</v>
      </c>
      <c r="E11" s="182">
        <f>SUM(E5:E10)</f>
        <v>314</v>
      </c>
      <c r="F11" s="182">
        <f>SUM(F5:F10)</f>
        <v>334</v>
      </c>
      <c r="G11" s="183">
        <f>SUM(G5:G10)</f>
        <v>386</v>
      </c>
    </row>
    <row r="13" spans="1:7" ht="12.75">
      <c r="A13" t="s">
        <v>234</v>
      </c>
      <c r="C13">
        <v>87</v>
      </c>
      <c r="D13">
        <v>113</v>
      </c>
      <c r="E13">
        <v>174</v>
      </c>
      <c r="F13">
        <v>249</v>
      </c>
      <c r="G13">
        <v>294</v>
      </c>
    </row>
    <row r="14" spans="1:7" ht="12.75">
      <c r="A14" t="s">
        <v>235</v>
      </c>
      <c r="C14">
        <v>12</v>
      </c>
      <c r="D14">
        <v>11</v>
      </c>
      <c r="E14">
        <v>17</v>
      </c>
      <c r="F14">
        <v>20</v>
      </c>
      <c r="G14">
        <v>23</v>
      </c>
    </row>
    <row r="15" ht="13.5" thickBot="1"/>
    <row r="16" spans="1:7" ht="13.5" thickBot="1">
      <c r="A16" s="178"/>
      <c r="B16" s="179">
        <v>2011</v>
      </c>
      <c r="C16" s="179">
        <v>2012</v>
      </c>
      <c r="D16" s="179">
        <v>2013</v>
      </c>
      <c r="E16" s="179">
        <v>2014</v>
      </c>
      <c r="F16" s="179">
        <v>2015</v>
      </c>
      <c r="G16" s="180">
        <v>2016</v>
      </c>
    </row>
    <row r="17" spans="1:7" ht="12.75">
      <c r="A17" s="62" t="s">
        <v>234</v>
      </c>
      <c r="B17" s="90">
        <v>59</v>
      </c>
      <c r="C17" s="90">
        <v>87</v>
      </c>
      <c r="D17" s="90">
        <v>113</v>
      </c>
      <c r="E17" s="90">
        <v>174</v>
      </c>
      <c r="F17" s="90">
        <v>249</v>
      </c>
      <c r="G17" s="63">
        <v>294</v>
      </c>
    </row>
    <row r="18" spans="1:7" ht="13.5" thickBot="1">
      <c r="A18" s="175" t="s">
        <v>235</v>
      </c>
      <c r="B18" s="176">
        <v>7</v>
      </c>
      <c r="C18" s="176">
        <v>12</v>
      </c>
      <c r="D18" s="176">
        <v>11</v>
      </c>
      <c r="E18" s="176">
        <v>17</v>
      </c>
      <c r="F18" s="176">
        <v>20</v>
      </c>
      <c r="G18" s="177">
        <v>23</v>
      </c>
    </row>
    <row r="21" spans="1:7" ht="12.75">
      <c r="A21" t="s">
        <v>348</v>
      </c>
      <c r="C21" s="187">
        <f>+C5*100/C4</f>
        <v>16.964285714285715</v>
      </c>
      <c r="D21" s="187">
        <f>+D5*100/D4</f>
        <v>14.56953642384106</v>
      </c>
      <c r="E21" s="187">
        <f>+E5*100/E4</f>
        <v>20.70063694267516</v>
      </c>
      <c r="F21" s="187">
        <f>+F5*100/F4</f>
        <v>28.143712574850298</v>
      </c>
      <c r="G21" s="187">
        <f>+G5*100/G4</f>
        <v>31.088082901554404</v>
      </c>
    </row>
    <row r="22" spans="3:7" ht="12.75">
      <c r="C22" s="187"/>
      <c r="D22" s="187"/>
      <c r="E22" s="187"/>
      <c r="F22" s="187"/>
      <c r="G22" s="187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1997-01-24T11:07:25Z</dcterms:created>
  <dcterms:modified xsi:type="dcterms:W3CDTF">2016-12-08T14:38:22Z</dcterms:modified>
  <cp:category/>
  <cp:version/>
  <cp:contentType/>
  <cp:contentStatus/>
</cp:coreProperties>
</file>